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7bd0da8c9527c66/Desktop/matt data/"/>
    </mc:Choice>
  </mc:AlternateContent>
  <xr:revisionPtr revIDLastSave="15" documentId="8_{D79A0963-5897-41E0-B658-FFE92DC52012}" xr6:coauthVersionLast="47" xr6:coauthVersionMax="47" xr10:uidLastSave="{8971D988-8D8F-45FF-B820-F557DFB45AC4}"/>
  <bookViews>
    <workbookView xWindow="-98" yWindow="-98" windowWidth="21795" windowHeight="12975" xr2:uid="{117D2347-8CFA-439D-BD79-3D7DA9BBFB54}"/>
  </bookViews>
  <sheets>
    <sheet name="Pivot " sheetId="2" r:id="rId1"/>
    <sheet name="Data" sheetId="1" r:id="rId2"/>
  </sheets>
  <definedNames>
    <definedName name="_xlnm._FilterDatabase" localSheetId="1" hidden="1">Data!$A$2:$O$239</definedName>
  </definedNames>
  <calcPr calcId="191029"/>
  <pivotCaches>
    <pivotCache cacheId="11" r:id="rId3"/>
    <pivotCache cacheId="12" r:id="rId4"/>
    <pivotCache cacheId="13" r:id="rId5"/>
    <pivotCache cacheId="1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C29" i="2"/>
  <c r="B29" i="2"/>
  <c r="E22" i="2"/>
  <c r="D22" i="2"/>
  <c r="C22" i="2"/>
  <c r="B22" i="2"/>
  <c r="E8" i="2"/>
  <c r="D8" i="2"/>
  <c r="C8" i="2"/>
  <c r="B8" i="2"/>
  <c r="O238" i="1"/>
  <c r="N238" i="1"/>
  <c r="M238" i="1"/>
  <c r="L238" i="1"/>
  <c r="O237" i="1"/>
  <c r="N237" i="1"/>
  <c r="M237" i="1"/>
  <c r="L237" i="1"/>
  <c r="O236" i="1"/>
  <c r="N236" i="1"/>
  <c r="M236" i="1"/>
  <c r="L236" i="1"/>
  <c r="O235" i="1"/>
  <c r="N235" i="1"/>
  <c r="M235" i="1"/>
  <c r="L235" i="1"/>
  <c r="O234" i="1"/>
  <c r="N234" i="1"/>
  <c r="M234" i="1"/>
  <c r="L234" i="1"/>
  <c r="O233" i="1"/>
  <c r="N233" i="1"/>
  <c r="M233" i="1"/>
  <c r="L233" i="1"/>
  <c r="O232" i="1"/>
  <c r="N232" i="1"/>
  <c r="M232" i="1"/>
  <c r="L232" i="1"/>
  <c r="O231" i="1"/>
  <c r="N231" i="1"/>
  <c r="M231" i="1"/>
  <c r="L231" i="1"/>
  <c r="O230" i="1"/>
  <c r="N230" i="1"/>
  <c r="M230" i="1"/>
  <c r="L230" i="1"/>
  <c r="O229" i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N223" i="1"/>
  <c r="M223" i="1"/>
  <c r="L223" i="1"/>
  <c r="O222" i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L214" i="1"/>
  <c r="O213" i="1"/>
  <c r="N213" i="1"/>
  <c r="M213" i="1"/>
  <c r="L213" i="1"/>
  <c r="O212" i="1"/>
  <c r="N212" i="1"/>
  <c r="M212" i="1"/>
  <c r="L212" i="1"/>
  <c r="O211" i="1"/>
  <c r="N211" i="1"/>
  <c r="M211" i="1"/>
  <c r="L211" i="1"/>
  <c r="O210" i="1"/>
  <c r="N210" i="1"/>
  <c r="M210" i="1"/>
  <c r="L210" i="1"/>
  <c r="O209" i="1"/>
  <c r="N209" i="1"/>
  <c r="M209" i="1"/>
  <c r="L209" i="1"/>
  <c r="O208" i="1"/>
  <c r="N208" i="1"/>
  <c r="M208" i="1"/>
  <c r="L208" i="1"/>
  <c r="O207" i="1"/>
  <c r="N207" i="1"/>
  <c r="M207" i="1"/>
  <c r="L207" i="1"/>
  <c r="O206" i="1"/>
  <c r="N206" i="1"/>
  <c r="M206" i="1"/>
  <c r="L206" i="1"/>
  <c r="O205" i="1"/>
  <c r="N205" i="1"/>
  <c r="M205" i="1"/>
  <c r="L205" i="1"/>
  <c r="O204" i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7" i="1"/>
  <c r="N197" i="1"/>
  <c r="M197" i="1"/>
  <c r="L197" i="1"/>
  <c r="O196" i="1"/>
  <c r="N196" i="1"/>
  <c r="M196" i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M189" i="1"/>
  <c r="L189" i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O164" i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8" i="1"/>
  <c r="N158" i="1"/>
  <c r="M158" i="1"/>
  <c r="L158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M147" i="1"/>
  <c r="L147" i="1"/>
  <c r="O146" i="1"/>
  <c r="N146" i="1"/>
  <c r="M146" i="1"/>
  <c r="L146" i="1"/>
  <c r="O145" i="1"/>
  <c r="N145" i="1"/>
  <c r="M145" i="1"/>
  <c r="L145" i="1"/>
  <c r="O144" i="1"/>
  <c r="N144" i="1"/>
  <c r="M144" i="1"/>
  <c r="L144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O136" i="1"/>
  <c r="N136" i="1"/>
  <c r="M136" i="1"/>
  <c r="L136" i="1"/>
  <c r="O135" i="1"/>
  <c r="N135" i="1"/>
  <c r="M135" i="1"/>
  <c r="L135" i="1"/>
  <c r="O134" i="1"/>
  <c r="N134" i="1"/>
  <c r="M134" i="1"/>
  <c r="L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L116" i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O98" i="1"/>
  <c r="N98" i="1"/>
  <c r="M98" i="1"/>
  <c r="L98" i="1"/>
  <c r="O97" i="1"/>
  <c r="N97" i="1"/>
  <c r="M97" i="1"/>
  <c r="L97" i="1"/>
  <c r="O96" i="1"/>
  <c r="N96" i="1"/>
  <c r="M96" i="1"/>
  <c r="L96" i="1"/>
  <c r="O95" i="1"/>
  <c r="N95" i="1"/>
  <c r="M95" i="1"/>
  <c r="L95" i="1"/>
  <c r="O94" i="1"/>
  <c r="N94" i="1"/>
  <c r="M94" i="1"/>
  <c r="L94" i="1"/>
  <c r="O93" i="1"/>
  <c r="N93" i="1"/>
  <c r="M93" i="1"/>
  <c r="L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O78" i="1"/>
  <c r="N78" i="1"/>
  <c r="M78" i="1"/>
  <c r="L78" i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  <c r="O3" i="1"/>
  <c r="N3" i="1"/>
  <c r="M3" i="1"/>
  <c r="L3" i="1"/>
  <c r="D15" i="2"/>
  <c r="C15" i="2"/>
  <c r="B15" i="2"/>
</calcChain>
</file>

<file path=xl/sharedStrings.xml><?xml version="1.0" encoding="utf-8"?>
<sst xmlns="http://schemas.openxmlformats.org/spreadsheetml/2006/main" count="761" uniqueCount="274">
  <si>
    <t>Community Health Service Area</t>
  </si>
  <si>
    <t>22/23</t>
  </si>
  <si>
    <t>23/24</t>
  </si>
  <si>
    <t>24/25</t>
  </si>
  <si>
    <t>25/26</t>
  </si>
  <si>
    <t>100 Mile House</t>
  </si>
  <si>
    <t>Abbotsford Rural</t>
  </si>
  <si>
    <t>Agassiz/Harrison</t>
  </si>
  <si>
    <t>Alberni Valley/Bamfield</t>
  </si>
  <si>
    <t>Aldergrove/Otter</t>
  </si>
  <si>
    <t>Armstrong/Spallumcheen</t>
  </si>
  <si>
    <t>Arrow Lakes</t>
  </si>
  <si>
    <t>Bella Coola Valley</t>
  </si>
  <si>
    <t>Blundell</t>
  </si>
  <si>
    <t>Bowen Island/Lions Bay</t>
  </si>
  <si>
    <t>Brentwood/Willingdon/Parkcrest</t>
  </si>
  <si>
    <t>Broadmoor</t>
  </si>
  <si>
    <t>Brookswood/Murrayville</t>
  </si>
  <si>
    <t>Buckingham/Lakeview/Cariboo/Second Street</t>
  </si>
  <si>
    <t>Burnaby Heights/Capital Hill</t>
  </si>
  <si>
    <t>Burnaby Mountain/Lougheed</t>
  </si>
  <si>
    <t>Burns Lake North</t>
  </si>
  <si>
    <t>Burns Lake South</t>
  </si>
  <si>
    <t>Burns Lake Town Centre</t>
  </si>
  <si>
    <t>Campbell River</t>
  </si>
  <si>
    <t>Campbell River Rural</t>
  </si>
  <si>
    <t>Castlegar</t>
  </si>
  <si>
    <t>Cedar Cottage</t>
  </si>
  <si>
    <t>Cedar/Wellington</t>
  </si>
  <si>
    <t>Central Abbotsford</t>
  </si>
  <si>
    <t>Central Coast</t>
  </si>
  <si>
    <t>Central Cowichan</t>
  </si>
  <si>
    <t>Central Okanagan Rural East</t>
  </si>
  <si>
    <t>Central Okanagan Rural West</t>
  </si>
  <si>
    <t>Central Saanich</t>
  </si>
  <si>
    <t>Chemainus</t>
  </si>
  <si>
    <t>Chetwynd</t>
  </si>
  <si>
    <t>City of Langley</t>
  </si>
  <si>
    <t>Cloverdale</t>
  </si>
  <si>
    <t>Colwood</t>
  </si>
  <si>
    <t>Comox</t>
  </si>
  <si>
    <t>Comox Valley Rural</t>
  </si>
  <si>
    <t>Courtenay</t>
  </si>
  <si>
    <t>Cowichan Valley West</t>
  </si>
  <si>
    <t>Cranbrook</t>
  </si>
  <si>
    <t>Creston</t>
  </si>
  <si>
    <t>Dawson Creek</t>
  </si>
  <si>
    <t>Departure Bay</t>
  </si>
  <si>
    <t>Downtown Eastside</t>
  </si>
  <si>
    <t>Downtown Kelowna</t>
  </si>
  <si>
    <t>Downtown Nanaimo</t>
  </si>
  <si>
    <t>Downtown Vancouver</t>
  </si>
  <si>
    <t>Downtown Victoria/Vic West</t>
  </si>
  <si>
    <t>East Abbotsford</t>
  </si>
  <si>
    <t>East and West Cambie/Bridgeport</t>
  </si>
  <si>
    <t>East Newton</t>
  </si>
  <si>
    <t>Enderby</t>
  </si>
  <si>
    <t>Esquimalt</t>
  </si>
  <si>
    <t>Fairview</t>
  </si>
  <si>
    <t>Fernie</t>
  </si>
  <si>
    <t>Fleetwood</t>
  </si>
  <si>
    <t>Fort Nelson Population Centre</t>
  </si>
  <si>
    <t>Fort St John</t>
  </si>
  <si>
    <t>Fort St. James North</t>
  </si>
  <si>
    <t>Fraser Lake</t>
  </si>
  <si>
    <t>Gabriola Island</t>
  </si>
  <si>
    <t>Garden Village/Cascade/Douglas/Gilpin</t>
  </si>
  <si>
    <t>Gibsons</t>
  </si>
  <si>
    <t>Gilmore/Shellmont/East/Hamilton</t>
  </si>
  <si>
    <t>Glenmore</t>
  </si>
  <si>
    <t>Golden</t>
  </si>
  <si>
    <t>Gordon Head/Shelbourne</t>
  </si>
  <si>
    <t>Grand Forks</t>
  </si>
  <si>
    <t>Grandview-Woodland</t>
  </si>
  <si>
    <t>Guildford</t>
  </si>
  <si>
    <t>Haida Gwaii North</t>
  </si>
  <si>
    <t>Haida Gwaii South</t>
  </si>
  <si>
    <t>Haney</t>
  </si>
  <si>
    <t>Hastings-Sunrise</t>
  </si>
  <si>
    <t>Hope</t>
  </si>
  <si>
    <t>Houston</t>
  </si>
  <si>
    <t>Hudson's Hope</t>
  </si>
  <si>
    <t>Interurban/Tillicum</t>
  </si>
  <si>
    <t>Invalid</t>
  </si>
  <si>
    <t>James Bay/Fairfield</t>
  </si>
  <si>
    <t>Juan de Fuca Coast</t>
  </si>
  <si>
    <t>Kamloops Centre North</t>
  </si>
  <si>
    <t>Kamloops Centre South</t>
  </si>
  <si>
    <t>Kensington</t>
  </si>
  <si>
    <t>Keremeos</t>
  </si>
  <si>
    <t>Kettle Valley</t>
  </si>
  <si>
    <t>Killarney</t>
  </si>
  <si>
    <t>Kimberley</t>
  </si>
  <si>
    <t>Kingsway/Edmonds</t>
  </si>
  <si>
    <t>Kitimat</t>
  </si>
  <si>
    <t>Kitsilano</t>
  </si>
  <si>
    <t>Kootenay Lake</t>
  </si>
  <si>
    <t>Ladner</t>
  </si>
  <si>
    <t>Ladysmith</t>
  </si>
  <si>
    <t>Ladysmith Rural</t>
  </si>
  <si>
    <t>Lake Country</t>
  </si>
  <si>
    <t>Langford North/Highlands</t>
  </si>
  <si>
    <t>Langford South</t>
  </si>
  <si>
    <t>Lillooet</t>
  </si>
  <si>
    <t>Lower Thompson</t>
  </si>
  <si>
    <t>Mackenzie</t>
  </si>
  <si>
    <t>Maple Ridge Rural</t>
  </si>
  <si>
    <t>McBride</t>
  </si>
  <si>
    <t>Merritt</t>
  </si>
  <si>
    <t>Metchosin</t>
  </si>
  <si>
    <t>Metrotown/Marlborough/Windsor</t>
  </si>
  <si>
    <t>Mount Pleasant</t>
  </si>
  <si>
    <t>Nanaimo North/Lantzville</t>
  </si>
  <si>
    <t>Nanaimo South</t>
  </si>
  <si>
    <t>Nanaimo West/Rural</t>
  </si>
  <si>
    <t>Nelson</t>
  </si>
  <si>
    <t>New Westminster - Central</t>
  </si>
  <si>
    <t>New Westminster - Downtown</t>
  </si>
  <si>
    <t>New Westminster - East</t>
  </si>
  <si>
    <t>New Westminster - West/Queensborough</t>
  </si>
  <si>
    <t>Nisga'a</t>
  </si>
  <si>
    <t>North Chilliwack</t>
  </si>
  <si>
    <t>North Coquitlam</t>
  </si>
  <si>
    <t>North Delta</t>
  </si>
  <si>
    <t>North Langley Township</t>
  </si>
  <si>
    <t>North Mission</t>
  </si>
  <si>
    <t>North Okanagan/Lumby</t>
  </si>
  <si>
    <t>North Saanich</t>
  </si>
  <si>
    <t>North Surrey</t>
  </si>
  <si>
    <t>North Thompson</t>
  </si>
  <si>
    <t>North Vancouver City - East</t>
  </si>
  <si>
    <t>North Vancouver City - West</t>
  </si>
  <si>
    <t>North Vancouver DM - Central</t>
  </si>
  <si>
    <t>North Vancouver DM - East</t>
  </si>
  <si>
    <t>North Vancouver DM - West</t>
  </si>
  <si>
    <t>Northeast False Creek</t>
  </si>
  <si>
    <t>Northern Boreal</t>
  </si>
  <si>
    <t>Not provided</t>
  </si>
  <si>
    <t>Oak Bay</t>
  </si>
  <si>
    <t>Oaklands/Fernwood</t>
  </si>
  <si>
    <t>Oakridge/Marpole</t>
  </si>
  <si>
    <t>Oceanside Rural</t>
  </si>
  <si>
    <t>Okanagan Mission</t>
  </si>
  <si>
    <t>Out of Country</t>
  </si>
  <si>
    <t>Out of Province</t>
  </si>
  <si>
    <t>Panorama</t>
  </si>
  <si>
    <t>Parksville</t>
  </si>
  <si>
    <t>Peace River North Rural</t>
  </si>
  <si>
    <t>Peace River South Rural</t>
  </si>
  <si>
    <t>Pemberton</t>
  </si>
  <si>
    <t>Pender/Galiano/Saturna/Mayne</t>
  </si>
  <si>
    <t>Penelakut and Thetis Islands</t>
  </si>
  <si>
    <t>Penticton</t>
  </si>
  <si>
    <t>Pitt Meadows</t>
  </si>
  <si>
    <t>Port Alberni</t>
  </si>
  <si>
    <t>Port Coquitlam</t>
  </si>
  <si>
    <t>Port Hardy/Port Alice</t>
  </si>
  <si>
    <t>Port McNeill/Sointula</t>
  </si>
  <si>
    <t>Port Moody North/Anmore/Belcarra</t>
  </si>
  <si>
    <t>Port Moody South</t>
  </si>
  <si>
    <t>Powell River City</t>
  </si>
  <si>
    <t>Prince George City - Central</t>
  </si>
  <si>
    <t>Prince George City - North</t>
  </si>
  <si>
    <t>Prince George City - Southwest</t>
  </si>
  <si>
    <t>Prince George North Fraser Rural</t>
  </si>
  <si>
    <t>Prince George Southwest Rural</t>
  </si>
  <si>
    <t>Prince Rupert City Centre</t>
  </si>
  <si>
    <t>Prince Rupert Rural</t>
  </si>
  <si>
    <t>Princeton</t>
  </si>
  <si>
    <t>qathet Rural</t>
  </si>
  <si>
    <t>Quadra/Swan Lake</t>
  </si>
  <si>
    <t>Qualicum Beach</t>
  </si>
  <si>
    <t>Quesnel City Centre</t>
  </si>
  <si>
    <t>Quesnel Rural</t>
  </si>
  <si>
    <t>Renfrew-Collingwood</t>
  </si>
  <si>
    <t>Revelstoke</t>
  </si>
  <si>
    <t>Richmond City Centre</t>
  </si>
  <si>
    <t>Royal Oak/Cordova Bay/Prospect</t>
  </si>
  <si>
    <t>Rutland</t>
  </si>
  <si>
    <t>Salmon Arm</t>
  </si>
  <si>
    <t>Salt Spring Island</t>
  </si>
  <si>
    <t>Sechelt</t>
  </si>
  <si>
    <t>Shaughnessy/Arbutus Ridge/Kerrisdale</t>
  </si>
  <si>
    <t>Sidney</t>
  </si>
  <si>
    <t>Smithers Rural</t>
  </si>
  <si>
    <t>Smithers Town Centre</t>
  </si>
  <si>
    <t>Snow Country</t>
  </si>
  <si>
    <t>Sooke</t>
  </si>
  <si>
    <t>South Cambie/Riley Park</t>
  </si>
  <si>
    <t>South Cariboo</t>
  </si>
  <si>
    <t>South Chilliwack</t>
  </si>
  <si>
    <t>South Cowichan</t>
  </si>
  <si>
    <t>South Langley Township</t>
  </si>
  <si>
    <t>South Mission</t>
  </si>
  <si>
    <t>South Slope/Big Bend</t>
  </si>
  <si>
    <t>South Surrey East</t>
  </si>
  <si>
    <t>South Surrey West</t>
  </si>
  <si>
    <t>Southeast Coquitlam</t>
  </si>
  <si>
    <t>Southern Okanagan</t>
  </si>
  <si>
    <t>Southwest Coquitlam</t>
  </si>
  <si>
    <t>Squamish</t>
  </si>
  <si>
    <t>Steveston</t>
  </si>
  <si>
    <t>Stikine</t>
  </si>
  <si>
    <t>Summerland</t>
  </si>
  <si>
    <t>Sunset</t>
  </si>
  <si>
    <t>Sunshine Coast Rural</t>
  </si>
  <si>
    <t>Telegraph Creek</t>
  </si>
  <si>
    <t>Terrace City Centre</t>
  </si>
  <si>
    <t>Terrace Rural</t>
  </si>
  <si>
    <t>Thompson/Seafair</t>
  </si>
  <si>
    <t>Trail</t>
  </si>
  <si>
    <t>Tsawwassen</t>
  </si>
  <si>
    <t>Tumbler Ridge</t>
  </si>
  <si>
    <t>University of British Columbia</t>
  </si>
  <si>
    <t>Unknown BC</t>
  </si>
  <si>
    <t>Upper Skeena</t>
  </si>
  <si>
    <t>Valemount</t>
  </si>
  <si>
    <t>Vancouver Island North Remote</t>
  </si>
  <si>
    <t>Vancouver Island West</t>
  </si>
  <si>
    <t>Vanderhoof</t>
  </si>
  <si>
    <t>Vanderhoof Rural</t>
  </si>
  <si>
    <t>Vernon Centre/Coldstream</t>
  </si>
  <si>
    <t>Victoria-Fraserview</t>
  </si>
  <si>
    <t>View Royal</t>
  </si>
  <si>
    <t>Walnut Grove/Fort Langley</t>
  </si>
  <si>
    <t>West Abbotsford</t>
  </si>
  <si>
    <t>West Cariboo</t>
  </si>
  <si>
    <t>West Coast</t>
  </si>
  <si>
    <t>West End</t>
  </si>
  <si>
    <t>West Kelowna</t>
  </si>
  <si>
    <t>West Newton</t>
  </si>
  <si>
    <t>West Point Grey/Dunbar-Southlands</t>
  </si>
  <si>
    <t>West Vancouver - Lower</t>
  </si>
  <si>
    <t>West Vancouver - Upper</t>
  </si>
  <si>
    <t>Westridge/Sperling/Gov't Road</t>
  </si>
  <si>
    <t>Whalley</t>
  </si>
  <si>
    <t>Whistler</t>
  </si>
  <si>
    <t>White Rock</t>
  </si>
  <si>
    <t>Williams Lake/East Cariboo</t>
  </si>
  <si>
    <t>Willoughby</t>
  </si>
  <si>
    <t>Windermere</t>
  </si>
  <si>
    <t>Grand Total</t>
  </si>
  <si>
    <t>Include</t>
  </si>
  <si>
    <t>Inpatients</t>
  </si>
  <si>
    <t>22/23 Days</t>
  </si>
  <si>
    <t>23/24 Days</t>
  </si>
  <si>
    <t>24/25 Days</t>
  </si>
  <si>
    <t>25/26 Days</t>
  </si>
  <si>
    <t>Sum of 22/23 Days</t>
  </si>
  <si>
    <t>Sum of 23/24 Days</t>
  </si>
  <si>
    <t>Sum of 24/25 Days</t>
  </si>
  <si>
    <t>Sum of 25/26 Days</t>
  </si>
  <si>
    <t>Row Labels</t>
  </si>
  <si>
    <t>Sum of 22/23</t>
  </si>
  <si>
    <t>Sum of 23/24</t>
  </si>
  <si>
    <t>Sum of 24/25</t>
  </si>
  <si>
    <t>Sum of 25/26</t>
  </si>
  <si>
    <t>Patient Days</t>
  </si>
  <si>
    <t>Patients</t>
  </si>
  <si>
    <t>Sum of 22/233</t>
  </si>
  <si>
    <t>Sum of 23/243</t>
  </si>
  <si>
    <t>Sum of 24/253</t>
  </si>
  <si>
    <t>Sum of 25/263</t>
  </si>
  <si>
    <t>Day Surgeries</t>
  </si>
  <si>
    <t>22/23 ER</t>
  </si>
  <si>
    <t>23/24 ER</t>
  </si>
  <si>
    <t>24/25 ER</t>
  </si>
  <si>
    <t>25/26 ER</t>
  </si>
  <si>
    <t>Sum of 22/23 ER</t>
  </si>
  <si>
    <t>Sum of 23/24 ER</t>
  </si>
  <si>
    <t>Sum of 24/25 ER</t>
  </si>
  <si>
    <t>Sum of 25/26 ER</t>
  </si>
  <si>
    <t>Emergency Room</t>
  </si>
  <si>
    <t>AVERAGE LOS = 10.6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</si>
</sst>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pivotButton="1"/>
    <xf numFmtId="3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6" borderId="0" xfId="0" applyFill="1" applyAlignment="1">
      <alignment horizontal="left"/>
    </xf>
    <xf numFmtId="16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8">
    <dxf>
      <alignment horizontal="center"/>
    </dxf>
    <dxf>
      <numFmt numFmtId="3" formatCode="#,##0"/>
    </dxf>
    <dxf>
      <alignment horizontal="center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5" Type="http://schemas.openxmlformats.org/officeDocument/2006/relationships/pivotCacheDefinition" Target="pivotCache/pivotCacheDefinition3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hapiro" refreshedDate="45946.430020949076" createdVersion="8" refreshedVersion="8" minRefreshableVersion="3" recordCount="236" xr:uid="{3075B3BD-A7D8-42AD-96F2-DD3D359D01AC}">
  <cacheSource type="worksheet">
    <worksheetSource ref="A2:O238" sheet="Data"/>
  </cacheSource>
  <cacheFields count="15">
    <cacheField name="Include" numFmtId="0">
      <sharedItems containsSemiMixedTypes="0" containsString="0" containsNumber="1" containsInteger="1" minValue="0" maxValue="1" count="2">
        <n v="1"/>
        <n v="0"/>
      </sharedItems>
    </cacheField>
    <cacheField name="Community Health Service Area" numFmtId="0">
      <sharedItems/>
    </cacheField>
    <cacheField name="22/23" numFmtId="0">
      <sharedItems containsSemiMixedTypes="0" containsString="0" containsNumber="1" containsInteger="1" minValue="1" maxValue="1452"/>
    </cacheField>
    <cacheField name="23/24" numFmtId="0">
      <sharedItems containsSemiMixedTypes="0" containsString="0" containsNumber="1" containsInteger="1" minValue="1" maxValue="1611"/>
    </cacheField>
    <cacheField name="24/25" numFmtId="0">
      <sharedItems containsSemiMixedTypes="0" containsString="0" containsNumber="1" containsInteger="1" minValue="1" maxValue="1668"/>
    </cacheField>
    <cacheField name="25/26" numFmtId="0">
      <sharedItems containsSemiMixedTypes="0" containsString="0" containsNumber="1" containsInteger="1" minValue="1" maxValue="440"/>
    </cacheField>
    <cacheField name="22/232" numFmtId="164">
      <sharedItems containsSemiMixedTypes="0" containsString="0" containsNumber="1" minValue="0" maxValue="40"/>
    </cacheField>
    <cacheField name="23/242" numFmtId="164">
      <sharedItems containsSemiMixedTypes="0" containsString="0" containsNumber="1" minValue="0" maxValue="32.166666666666664"/>
    </cacheField>
    <cacheField name="24/252" numFmtId="164">
      <sharedItems containsSemiMixedTypes="0" containsString="0" containsNumber="1" minValue="-3.3703703703703702" maxValue="94.5"/>
    </cacheField>
    <cacheField name="25/262" numFmtId="164">
      <sharedItems containsSemiMixedTypes="0" containsString="0" containsNumber="1" minValue="0" maxValue="44.678571428571431"/>
    </cacheField>
    <cacheField name="Grand Total" numFmtId="164">
      <sharedItems containsSemiMixedTypes="0" containsString="0" containsNumber="1" minValue="4.5648148148148149" maxValue="24.818181818181817"/>
    </cacheField>
    <cacheField name="22/23 Days" numFmtId="3">
      <sharedItems containsSemiMixedTypes="0" containsString="0" containsNumber="1" minValue="0" maxValue="20866"/>
    </cacheField>
    <cacheField name="23/24 Days" numFmtId="3">
      <sharedItems containsSemiMixedTypes="0" containsString="0" containsNumber="1" minValue="0" maxValue="22659"/>
    </cacheField>
    <cacheField name="24/25 Days" numFmtId="3">
      <sharedItems containsSemiMixedTypes="0" containsString="0" containsNumber="1" minValue="-91" maxValue="24592"/>
    </cacheField>
    <cacheField name="25/26 Days" numFmtId="3">
      <sharedItems containsSemiMixedTypes="0" containsString="0" containsNumber="1" minValue="0" maxValue="7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hapiro" refreshedDate="45946.431098842593" createdVersion="8" refreshedVersion="8" minRefreshableVersion="3" recordCount="236" xr:uid="{2E4E0811-2FC6-4127-A382-1F3D11F03895}">
  <cacheSource type="worksheet">
    <worksheetSource ref="A2:F238" sheet="Data"/>
  </cacheSource>
  <cacheFields count="6">
    <cacheField name="Include" numFmtId="0">
      <sharedItems containsSemiMixedTypes="0" containsString="0" containsNumber="1" containsInteger="1" minValue="0" maxValue="1" count="2">
        <n v="1"/>
        <n v="0"/>
      </sharedItems>
    </cacheField>
    <cacheField name="Community Health Service Area" numFmtId="0">
      <sharedItems/>
    </cacheField>
    <cacheField name="22/23" numFmtId="0">
      <sharedItems containsSemiMixedTypes="0" containsString="0" containsNumber="1" containsInteger="1" minValue="1" maxValue="1452"/>
    </cacheField>
    <cacheField name="23/24" numFmtId="0">
      <sharedItems containsSemiMixedTypes="0" containsString="0" containsNumber="1" containsInteger="1" minValue="1" maxValue="1611"/>
    </cacheField>
    <cacheField name="24/25" numFmtId="0">
      <sharedItems containsSemiMixedTypes="0" containsString="0" containsNumber="1" containsInteger="1" minValue="1" maxValue="1668"/>
    </cacheField>
    <cacheField name="25/26" numFmtId="0">
      <sharedItems containsSemiMixedTypes="0" containsString="0" containsNumber="1" containsInteger="1" minValue="1" maxValue="4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hapiro" refreshedDate="45946.436172106478" createdVersion="8" refreshedVersion="8" minRefreshableVersion="3" recordCount="236" xr:uid="{963F7084-CAAE-4379-9D91-78910C4CD8B0}">
  <cacheSource type="worksheet">
    <worksheetSource ref="A2:T238" sheet="Data"/>
  </cacheSource>
  <cacheFields count="20">
    <cacheField name="Include" numFmtId="0">
      <sharedItems containsSemiMixedTypes="0" containsString="0" containsNumber="1" containsInteger="1" minValue="0" maxValue="1" count="2">
        <n v="1"/>
        <n v="0"/>
      </sharedItems>
    </cacheField>
    <cacheField name="Community Health Service Area" numFmtId="0">
      <sharedItems/>
    </cacheField>
    <cacheField name="22/23" numFmtId="0">
      <sharedItems containsSemiMixedTypes="0" containsString="0" containsNumber="1" containsInteger="1" minValue="1" maxValue="1452"/>
    </cacheField>
    <cacheField name="23/24" numFmtId="0">
      <sharedItems containsSemiMixedTypes="0" containsString="0" containsNumber="1" containsInteger="1" minValue="1" maxValue="1611"/>
    </cacheField>
    <cacheField name="24/25" numFmtId="0">
      <sharedItems containsSemiMixedTypes="0" containsString="0" containsNumber="1" containsInteger="1" minValue="1" maxValue="1668"/>
    </cacheField>
    <cacheField name="25/26" numFmtId="0">
      <sharedItems containsSemiMixedTypes="0" containsString="0" containsNumber="1" containsInteger="1" minValue="1" maxValue="440"/>
    </cacheField>
    <cacheField name="22/232" numFmtId="164">
      <sharedItems containsSemiMixedTypes="0" containsString="0" containsNumber="1" minValue="0" maxValue="40"/>
    </cacheField>
    <cacheField name="23/242" numFmtId="164">
      <sharedItems containsSemiMixedTypes="0" containsString="0" containsNumber="1" minValue="0" maxValue="32.166666666666664"/>
    </cacheField>
    <cacheField name="24/252" numFmtId="164">
      <sharedItems containsSemiMixedTypes="0" containsString="0" containsNumber="1" minValue="-3.3703703703703702" maxValue="94.5"/>
    </cacheField>
    <cacheField name="25/262" numFmtId="164">
      <sharedItems containsSemiMixedTypes="0" containsString="0" containsNumber="1" minValue="0" maxValue="44.678571428571431"/>
    </cacheField>
    <cacheField name="Grand Total" numFmtId="164">
      <sharedItems containsSemiMixedTypes="0" containsString="0" containsNumber="1" minValue="4.5648148148148149" maxValue="24.818181818181817"/>
    </cacheField>
    <cacheField name="22/23 Days" numFmtId="3">
      <sharedItems containsSemiMixedTypes="0" containsString="0" containsNumber="1" minValue="0" maxValue="20866"/>
    </cacheField>
    <cacheField name="23/24 Days" numFmtId="3">
      <sharedItems containsSemiMixedTypes="0" containsString="0" containsNumber="1" minValue="0" maxValue="22659"/>
    </cacheField>
    <cacheField name="24/25 Days" numFmtId="3">
      <sharedItems containsSemiMixedTypes="0" containsString="0" containsNumber="1" minValue="-91" maxValue="24592"/>
    </cacheField>
    <cacheField name="25/26 Days" numFmtId="3">
      <sharedItems containsSemiMixedTypes="0" containsString="0" containsNumber="1" minValue="0" maxValue="7666"/>
    </cacheField>
    <cacheField name="Community Health Service Area2" numFmtId="0">
      <sharedItems containsBlank="1"/>
    </cacheField>
    <cacheField name="22/233" numFmtId="0">
      <sharedItems containsString="0" containsBlank="1" containsNumber="1" containsInteger="1" minValue="0" maxValue="1337"/>
    </cacheField>
    <cacheField name="23/243" numFmtId="0">
      <sharedItems containsString="0" containsBlank="1" containsNumber="1" containsInteger="1" minValue="0" maxValue="1274"/>
    </cacheField>
    <cacheField name="24/253" numFmtId="0">
      <sharedItems containsString="0" containsBlank="1" containsNumber="1" containsInteger="1" minValue="0" maxValue="1280"/>
    </cacheField>
    <cacheField name="25/263" numFmtId="0">
      <sharedItems containsString="0" containsBlank="1" containsNumber="1" containsInteger="1" minValue="0" maxValue="3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hapiro" refreshedDate="45946.440400694446" createdVersion="8" refreshedVersion="8" minRefreshableVersion="3" recordCount="236" xr:uid="{DF6CDA90-8E0F-49EC-9C96-0997AF17C3B9}">
  <cacheSource type="worksheet">
    <worksheetSource ref="A2:Y238" sheet="Data"/>
  </cacheSource>
  <cacheFields count="25">
    <cacheField name="Include" numFmtId="0">
      <sharedItems containsSemiMixedTypes="0" containsString="0" containsNumber="1" containsInteger="1" minValue="0" maxValue="1" count="2">
        <n v="1"/>
        <n v="0"/>
      </sharedItems>
    </cacheField>
    <cacheField name="Community Health Service Area" numFmtId="0">
      <sharedItems/>
    </cacheField>
    <cacheField name="22/23" numFmtId="0">
      <sharedItems containsSemiMixedTypes="0" containsString="0" containsNumber="1" containsInteger="1" minValue="1" maxValue="1452"/>
    </cacheField>
    <cacheField name="23/24" numFmtId="0">
      <sharedItems containsSemiMixedTypes="0" containsString="0" containsNumber="1" containsInteger="1" minValue="1" maxValue="1611"/>
    </cacheField>
    <cacheField name="24/25" numFmtId="0">
      <sharedItems containsSemiMixedTypes="0" containsString="0" containsNumber="1" containsInteger="1" minValue="1" maxValue="1668"/>
    </cacheField>
    <cacheField name="25/26" numFmtId="0">
      <sharedItems containsSemiMixedTypes="0" containsString="0" containsNumber="1" containsInteger="1" minValue="1" maxValue="440"/>
    </cacheField>
    <cacheField name="22/232" numFmtId="164">
      <sharedItems containsSemiMixedTypes="0" containsString="0" containsNumber="1" minValue="0" maxValue="40"/>
    </cacheField>
    <cacheField name="23/242" numFmtId="164">
      <sharedItems containsSemiMixedTypes="0" containsString="0" containsNumber="1" minValue="0" maxValue="32.166666666666664"/>
    </cacheField>
    <cacheField name="24/252" numFmtId="164">
      <sharedItems containsSemiMixedTypes="0" containsString="0" containsNumber="1" minValue="-3.3703703703703702" maxValue="94.5"/>
    </cacheField>
    <cacheField name="25/262" numFmtId="164">
      <sharedItems containsSemiMixedTypes="0" containsString="0" containsNumber="1" minValue="0" maxValue="44.678571428571431"/>
    </cacheField>
    <cacheField name="Grand Total" numFmtId="164">
      <sharedItems containsSemiMixedTypes="0" containsString="0" containsNumber="1" minValue="4.5648148148148149" maxValue="24.818181818181817"/>
    </cacheField>
    <cacheField name="22/23 Days" numFmtId="3">
      <sharedItems containsSemiMixedTypes="0" containsString="0" containsNumber="1" minValue="0" maxValue="20866"/>
    </cacheField>
    <cacheField name="23/24 Days" numFmtId="3">
      <sharedItems containsSemiMixedTypes="0" containsString="0" containsNumber="1" minValue="0" maxValue="22659"/>
    </cacheField>
    <cacheField name="24/25 Days" numFmtId="3">
      <sharedItems containsSemiMixedTypes="0" containsString="0" containsNumber="1" minValue="-91" maxValue="24592"/>
    </cacheField>
    <cacheField name="25/26 Days" numFmtId="3">
      <sharedItems containsSemiMixedTypes="0" containsString="0" containsNumber="1" minValue="0" maxValue="7666"/>
    </cacheField>
    <cacheField name="Community Health Service Area2" numFmtId="0">
      <sharedItems containsBlank="1"/>
    </cacheField>
    <cacheField name="22/233" numFmtId="0">
      <sharedItems containsString="0" containsBlank="1" containsNumber="1" containsInteger="1" minValue="0" maxValue="1337"/>
    </cacheField>
    <cacheField name="23/243" numFmtId="0">
      <sharedItems containsString="0" containsBlank="1" containsNumber="1" containsInteger="1" minValue="0" maxValue="1274"/>
    </cacheField>
    <cacheField name="24/253" numFmtId="0">
      <sharedItems containsString="0" containsBlank="1" containsNumber="1" containsInteger="1" minValue="0" maxValue="1280"/>
    </cacheField>
    <cacheField name="25/263" numFmtId="0">
      <sharedItems containsString="0" containsBlank="1" containsNumber="1" containsInteger="1" minValue="0" maxValue="337"/>
    </cacheField>
    <cacheField name="Community Health Service Area3" numFmtId="0">
      <sharedItems/>
    </cacheField>
    <cacheField name="22/23 ER" numFmtId="0">
      <sharedItems containsSemiMixedTypes="0" containsString="0" containsNumber="1" containsInteger="1" minValue="0" maxValue="8587"/>
    </cacheField>
    <cacheField name="23/24 ER" numFmtId="0">
      <sharedItems containsSemiMixedTypes="0" containsString="0" containsNumber="1" containsInteger="1" minValue="0" maxValue="7841"/>
    </cacheField>
    <cacheField name="24/25 ER" numFmtId="0">
      <sharedItems containsSemiMixedTypes="0" containsString="0" containsNumber="1" containsInteger="1" minValue="0" maxValue="8596"/>
    </cacheField>
    <cacheField name="25/26 ER" numFmtId="0">
      <sharedItems containsSemiMixedTypes="0" containsString="0" containsNumber="1" containsInteger="1" minValue="0" maxValue="1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s v="100 Mile House"/>
    <n v="27"/>
    <n v="35"/>
    <n v="37"/>
    <n v="1"/>
    <n v="9.1481481481481488"/>
    <n v="7.2"/>
    <n v="12.675675675675675"/>
    <n v="7.666666666666667"/>
    <n v="9.7156862745098032"/>
    <n v="247.00000000000003"/>
    <n v="252"/>
    <n v="469"/>
    <n v="7.666666666666667"/>
  </r>
  <r>
    <x v="1"/>
    <s v="Abbotsford Rural"/>
    <n v="78"/>
    <n v="70"/>
    <n v="63"/>
    <n v="13"/>
    <n v="8.0512820512820511"/>
    <n v="7.5142857142857142"/>
    <n v="6.8095238095238093"/>
    <n v="6.5384615384615383"/>
    <n v="7.4464285714285712"/>
    <n v="628"/>
    <n v="526"/>
    <n v="429"/>
    <n v="85"/>
  </r>
  <r>
    <x v="1"/>
    <s v="Agassiz/Harrison"/>
    <n v="39"/>
    <n v="35"/>
    <n v="29"/>
    <n v="7"/>
    <n v="4.2051282051282053"/>
    <n v="10.342857142857143"/>
    <n v="4.8620689655172411"/>
    <n v="2.5714285714285716"/>
    <n v="6.2272727272727275"/>
    <n v="164"/>
    <n v="362"/>
    <n v="141"/>
    <n v="18"/>
  </r>
  <r>
    <x v="0"/>
    <s v="Alberni Valley/Bamfield"/>
    <n v="7"/>
    <n v="7"/>
    <n v="7"/>
    <n v="1"/>
    <n v="11.428571428571429"/>
    <n v="10.428571428571429"/>
    <n v="12"/>
    <n v="0"/>
    <n v="11.285714285714286"/>
    <n v="80"/>
    <n v="73"/>
    <n v="84"/>
    <n v="0"/>
  </r>
  <r>
    <x v="1"/>
    <s v="Aldergrove/Otter"/>
    <n v="39"/>
    <n v="41"/>
    <n v="39"/>
    <n v="11"/>
    <n v="7.1025641025641022"/>
    <n v="14.487804878048781"/>
    <n v="10.128205128205128"/>
    <n v="12.636363636363637"/>
    <n v="10.807692307692308"/>
    <n v="277"/>
    <n v="594"/>
    <n v="395"/>
    <n v="139"/>
  </r>
  <r>
    <x v="0"/>
    <s v="Armstrong/Spallumcheen"/>
    <n v="11"/>
    <n v="19"/>
    <n v="26"/>
    <n v="1"/>
    <n v="12.636363636363637"/>
    <n v="18.894736842105264"/>
    <n v="14.423076923076923"/>
    <n v="4"/>
    <n v="15.385964912280702"/>
    <n v="139"/>
    <n v="359"/>
    <n v="375"/>
    <n v="4"/>
  </r>
  <r>
    <x v="0"/>
    <s v="Arrow Lakes"/>
    <n v="11"/>
    <n v="12"/>
    <n v="8"/>
    <n v="1"/>
    <n v="4.1818181818181817"/>
    <n v="7.833333333333333"/>
    <n v="4.875"/>
    <n v="2"/>
    <n v="5.65625"/>
    <n v="46"/>
    <n v="94"/>
    <n v="39"/>
    <n v="2"/>
  </r>
  <r>
    <x v="0"/>
    <s v="Bella Coola Valley"/>
    <n v="24"/>
    <n v="42"/>
    <n v="24"/>
    <n v="1"/>
    <n v="7.125"/>
    <n v="13.047619047619047"/>
    <n v="13.958333333333334"/>
    <n v="31"/>
    <n v="12.726315789473684"/>
    <n v="171"/>
    <n v="548"/>
    <n v="335"/>
    <n v="31"/>
  </r>
  <r>
    <x v="1"/>
    <s v="Blundell"/>
    <n v="133"/>
    <n v="135"/>
    <n v="145"/>
    <n v="31"/>
    <n v="8.503759398496241"/>
    <n v="11.503703703703703"/>
    <n v="12.26896551724138"/>
    <n v="7.032258064516129"/>
    <n v="10.542792792792794"/>
    <n v="1131"/>
    <n v="1553"/>
    <n v="1779"/>
    <n v="218"/>
  </r>
  <r>
    <x v="1"/>
    <s v="Bowen Island/Lions Bay"/>
    <n v="46"/>
    <n v="46"/>
    <n v="58"/>
    <n v="11"/>
    <n v="5.5652173913043477"/>
    <n v="11.304347826086957"/>
    <n v="11.172413793103448"/>
    <n v="12.454545454545455"/>
    <n v="9.695652173913043"/>
    <n v="256"/>
    <n v="520"/>
    <n v="648"/>
    <n v="137"/>
  </r>
  <r>
    <x v="1"/>
    <s v="Brentwood/Willingdon/Parkcrest"/>
    <n v="191"/>
    <n v="174"/>
    <n v="201"/>
    <n v="55"/>
    <n v="9.167539267015707"/>
    <n v="7.9425287356321839"/>
    <n v="6.8009950248756219"/>
    <n v="6.4"/>
    <n v="7.8132045088566828"/>
    <n v="1751"/>
    <n v="1382"/>
    <n v="1367"/>
    <n v="352"/>
  </r>
  <r>
    <x v="1"/>
    <s v="Broadmoor"/>
    <n v="201"/>
    <n v="198"/>
    <n v="192"/>
    <n v="43"/>
    <n v="8.1840796019900495"/>
    <n v="10.722222222222221"/>
    <n v="12.21875"/>
    <n v="8.3488372093023262"/>
    <n v="10.209779179810726"/>
    <n v="1645"/>
    <n v="2123"/>
    <n v="2346"/>
    <n v="359"/>
  </r>
  <r>
    <x v="1"/>
    <s v="Brookswood/Murrayville"/>
    <n v="76"/>
    <n v="87"/>
    <n v="87"/>
    <n v="14"/>
    <n v="7.9868421052631575"/>
    <n v="8.862068965517242"/>
    <n v="6.4367816091954024"/>
    <n v="4.4285714285714288"/>
    <n v="7.5757575757575761"/>
    <n v="607"/>
    <n v="771"/>
    <n v="560"/>
    <n v="62"/>
  </r>
  <r>
    <x v="1"/>
    <s v="Buckingham/Lakeview/Cariboo/Second Street"/>
    <n v="103"/>
    <n v="84"/>
    <n v="91"/>
    <n v="28"/>
    <n v="6.8349514563106792"/>
    <n v="8.3928571428571423"/>
    <n v="8.6703296703296697"/>
    <n v="8.9642857142857135"/>
    <n v="8.0032679738562091"/>
    <n v="704"/>
    <n v="705"/>
    <n v="789"/>
    <n v="250.99999999999997"/>
  </r>
  <r>
    <x v="1"/>
    <s v="Burnaby Heights/Capital Hill"/>
    <n v="195"/>
    <n v="206"/>
    <n v="188"/>
    <n v="39"/>
    <n v="8.1435897435897431"/>
    <n v="8.2233009708737868"/>
    <n v="7.25"/>
    <n v="4.0769230769230766"/>
    <n v="7.6496815286624207"/>
    <n v="1588"/>
    <n v="1694"/>
    <n v="1363"/>
    <n v="159"/>
  </r>
  <r>
    <x v="1"/>
    <s v="Burnaby Mountain/Lougheed"/>
    <n v="113"/>
    <n v="96"/>
    <n v="89"/>
    <n v="18"/>
    <n v="8.946902654867257"/>
    <n v="6.041666666666667"/>
    <n v="6.6292134831460672"/>
    <n v="10.833333333333334"/>
    <n v="7.518987341772152"/>
    <n v="1011"/>
    <n v="580"/>
    <n v="590"/>
    <n v="195"/>
  </r>
  <r>
    <x v="0"/>
    <s v="Burns Lake North"/>
    <n v="7"/>
    <n v="20"/>
    <n v="13"/>
    <n v="1"/>
    <n v="7.7142857142857144"/>
    <n v="5.55"/>
    <n v="7.7692307692307692"/>
    <n v="7"/>
    <n v="6.6888888888888891"/>
    <n v="54"/>
    <n v="111"/>
    <n v="101"/>
    <n v="7"/>
  </r>
  <r>
    <x v="0"/>
    <s v="Burns Lake South"/>
    <n v="1"/>
    <n v="6"/>
    <n v="1"/>
    <n v="1"/>
    <n v="5"/>
    <n v="13.166666666666666"/>
    <n v="17"/>
    <n v="0"/>
    <n v="13.5"/>
    <n v="5"/>
    <n v="79"/>
    <n v="17"/>
    <n v="0"/>
  </r>
  <r>
    <x v="0"/>
    <s v="Burns Lake Town Centre"/>
    <n v="12"/>
    <n v="15"/>
    <n v="13"/>
    <n v="1"/>
    <n v="10.916666666666666"/>
    <n v="9.3333333333333339"/>
    <n v="5.7692307692307692"/>
    <n v="0"/>
    <n v="8.65"/>
    <n v="131"/>
    <n v="140"/>
    <n v="75"/>
    <n v="0"/>
  </r>
  <r>
    <x v="0"/>
    <s v="Campbell River"/>
    <n v="47"/>
    <n v="47"/>
    <n v="61"/>
    <n v="18"/>
    <n v="10.106382978723405"/>
    <n v="14.319148936170214"/>
    <n v="13.704918032786885"/>
    <n v="8"/>
    <n v="12.300578034682081"/>
    <n v="475"/>
    <n v="673"/>
    <n v="836"/>
    <n v="144"/>
  </r>
  <r>
    <x v="0"/>
    <s v="Campbell River Rural"/>
    <n v="14"/>
    <n v="24"/>
    <n v="18"/>
    <n v="1"/>
    <n v="5.7142857142857144"/>
    <n v="16.041666666666668"/>
    <n v="5.3888888888888893"/>
    <n v="21"/>
    <n v="10.413793103448276"/>
    <n v="80"/>
    <n v="385"/>
    <n v="97"/>
    <n v="21"/>
  </r>
  <r>
    <x v="0"/>
    <s v="Castlegar"/>
    <n v="34"/>
    <n v="36"/>
    <n v="36"/>
    <n v="1"/>
    <n v="15.088235294117647"/>
    <n v="8.1944444444444446"/>
    <n v="9.4444444444444446"/>
    <n v="17.75"/>
    <n v="11.081818181818182"/>
    <n v="513"/>
    <n v="295"/>
    <n v="340"/>
    <n v="17.75"/>
  </r>
  <r>
    <x v="1"/>
    <s v="Cedar Cottage"/>
    <n v="540"/>
    <n v="514"/>
    <n v="544"/>
    <n v="132"/>
    <n v="12.37037037037037"/>
    <n v="12.212062256809338"/>
    <n v="12.667279411764707"/>
    <n v="11.780303030303031"/>
    <n v="12.371676300578034"/>
    <n v="6680"/>
    <n v="6277"/>
    <n v="6891"/>
    <n v="1555"/>
  </r>
  <r>
    <x v="0"/>
    <s v="Cedar/Wellington"/>
    <n v="16"/>
    <n v="9"/>
    <n v="20"/>
    <n v="7"/>
    <n v="11"/>
    <n v="5.1111111111111107"/>
    <n v="12.25"/>
    <n v="11.142857142857142"/>
    <n v="10.48076923076923"/>
    <n v="176"/>
    <n v="46"/>
    <n v="245"/>
    <n v="78"/>
  </r>
  <r>
    <x v="1"/>
    <s v="Central Abbotsford"/>
    <n v="73"/>
    <n v="92"/>
    <n v="75"/>
    <n v="19"/>
    <n v="10.506849315068493"/>
    <n v="9.3695652173913047"/>
    <n v="8.3733333333333331"/>
    <n v="8.2631578947368425"/>
    <n v="9.32046332046332"/>
    <n v="767"/>
    <n v="862"/>
    <n v="628"/>
    <n v="157"/>
  </r>
  <r>
    <x v="0"/>
    <s v="Central Coast"/>
    <n v="20"/>
    <n v="26"/>
    <n v="23"/>
    <n v="1"/>
    <n v="17.3"/>
    <n v="18.384615384615383"/>
    <n v="7"/>
    <n v="19.25"/>
    <n v="14.547945205479452"/>
    <n v="346"/>
    <n v="477.99999999999994"/>
    <n v="161"/>
    <n v="19.25"/>
  </r>
  <r>
    <x v="0"/>
    <s v="Central Cowichan"/>
    <n v="64"/>
    <n v="46"/>
    <n v="44"/>
    <n v="10"/>
    <n v="18.21875"/>
    <n v="9.8913043478260878"/>
    <n v="12.954545454545455"/>
    <n v="14.4"/>
    <n v="14.237804878048781"/>
    <n v="1166"/>
    <n v="455.00000000000006"/>
    <n v="570"/>
    <n v="144"/>
  </r>
  <r>
    <x v="0"/>
    <s v="Central Okanagan Rural East"/>
    <n v="1"/>
    <n v="1"/>
    <n v="1"/>
    <n v="1"/>
    <n v="0"/>
    <n v="5.5"/>
    <n v="4.666666666666667"/>
    <n v="0"/>
    <n v="5"/>
    <n v="0"/>
    <n v="5.5"/>
    <n v="4.666666666666667"/>
    <n v="0"/>
  </r>
  <r>
    <x v="0"/>
    <s v="Central Okanagan Rural West"/>
    <n v="8"/>
    <n v="14"/>
    <n v="8"/>
    <n v="1"/>
    <n v="11.125"/>
    <n v="2.3571428571428572"/>
    <n v="12.625"/>
    <n v="4"/>
    <n v="7.1212121212121211"/>
    <n v="89"/>
    <n v="33"/>
    <n v="101"/>
    <n v="4"/>
  </r>
  <r>
    <x v="0"/>
    <s v="Central Saanich"/>
    <n v="11"/>
    <n v="17"/>
    <n v="26"/>
    <n v="6"/>
    <n v="12.818181818181818"/>
    <n v="15.529411764705882"/>
    <n v="7.615384615384615"/>
    <n v="2.3333333333333335"/>
    <n v="10.283333333333333"/>
    <n v="141"/>
    <n v="264"/>
    <n v="198"/>
    <n v="14"/>
  </r>
  <r>
    <x v="0"/>
    <s v="Chemainus"/>
    <n v="6"/>
    <n v="9"/>
    <n v="7"/>
    <n v="1"/>
    <n v="18.666666666666668"/>
    <n v="4.5555555555555554"/>
    <n v="11.857142857142858"/>
    <n v="0"/>
    <n v="10.727272727272727"/>
    <n v="112"/>
    <n v="41"/>
    <n v="83"/>
    <n v="0"/>
  </r>
  <r>
    <x v="0"/>
    <s v="Chetwynd"/>
    <n v="11"/>
    <n v="17"/>
    <n v="24"/>
    <n v="6"/>
    <n v="13"/>
    <n v="19.823529411764707"/>
    <n v="9.4166666666666661"/>
    <n v="6.333333333333333"/>
    <n v="12.827586206896552"/>
    <n v="143"/>
    <n v="337"/>
    <n v="226"/>
    <n v="38"/>
  </r>
  <r>
    <x v="1"/>
    <s v="City of Langley"/>
    <n v="95"/>
    <n v="86"/>
    <n v="85"/>
    <n v="21"/>
    <n v="9.3157894736842106"/>
    <n v="7.4651162790697674"/>
    <n v="6.882352941176471"/>
    <n v="6.5714285714285712"/>
    <n v="7.8397212543554007"/>
    <n v="885"/>
    <n v="642"/>
    <n v="585"/>
    <n v="138"/>
  </r>
  <r>
    <x v="1"/>
    <s v="Cloverdale"/>
    <n v="225"/>
    <n v="203"/>
    <n v="181"/>
    <n v="50"/>
    <n v="8.2088888888888896"/>
    <n v="8.1477832512315267"/>
    <n v="8.0441988950276251"/>
    <n v="9.02"/>
    <n v="8.2063732928679816"/>
    <n v="1847.0000000000002"/>
    <n v="1654"/>
    <n v="1456.0000000000002"/>
    <n v="451"/>
  </r>
  <r>
    <x v="0"/>
    <s v="Colwood"/>
    <n v="9"/>
    <n v="8"/>
    <n v="15"/>
    <n v="1"/>
    <n v="6.7777777777777777"/>
    <n v="12.25"/>
    <n v="10.6"/>
    <n v="4"/>
    <n v="9.4285714285714288"/>
    <n v="61"/>
    <n v="98"/>
    <n v="159"/>
    <n v="4"/>
  </r>
  <r>
    <x v="0"/>
    <s v="Comox"/>
    <n v="39"/>
    <n v="38"/>
    <n v="29"/>
    <n v="12"/>
    <n v="18.615384615384617"/>
    <n v="13.736842105263158"/>
    <n v="11.896551724137931"/>
    <n v="14"/>
    <n v="14.923728813559322"/>
    <n v="726"/>
    <n v="522"/>
    <n v="345"/>
    <n v="168"/>
  </r>
  <r>
    <x v="0"/>
    <s v="Comox Valley Rural"/>
    <n v="31"/>
    <n v="21"/>
    <n v="36"/>
    <n v="6"/>
    <n v="6.032258064516129"/>
    <n v="13.285714285714286"/>
    <n v="10.888888888888889"/>
    <n v="9.5"/>
    <n v="9.7340425531914896"/>
    <n v="187"/>
    <n v="279"/>
    <n v="392"/>
    <n v="57"/>
  </r>
  <r>
    <x v="0"/>
    <s v="Courtenay"/>
    <n v="52"/>
    <n v="53"/>
    <n v="62"/>
    <n v="14"/>
    <n v="6.5576923076923075"/>
    <n v="11.943396226415095"/>
    <n v="7.580645161290323"/>
    <n v="6.5714285714285712"/>
    <n v="8.4861878453038671"/>
    <n v="341"/>
    <n v="633"/>
    <n v="470"/>
    <n v="92"/>
  </r>
  <r>
    <x v="0"/>
    <s v="Cowichan Valley West"/>
    <n v="8"/>
    <n v="14"/>
    <n v="14"/>
    <n v="1"/>
    <n v="10.375"/>
    <n v="8.3571428571428577"/>
    <n v="8.7142857142857135"/>
    <n v="5.75"/>
    <n v="8.625"/>
    <n v="83"/>
    <n v="117"/>
    <n v="121.99999999999999"/>
    <n v="5.75"/>
  </r>
  <r>
    <x v="0"/>
    <s v="Cranbrook"/>
    <n v="31"/>
    <n v="42"/>
    <n v="41"/>
    <n v="10"/>
    <n v="10.612903225806452"/>
    <n v="15.142857142857142"/>
    <n v="9.0975609756097562"/>
    <n v="5.6"/>
    <n v="11.241935483870968"/>
    <n v="329"/>
    <n v="636"/>
    <n v="373"/>
    <n v="56"/>
  </r>
  <r>
    <x v="0"/>
    <s v="Creston"/>
    <n v="18"/>
    <n v="31"/>
    <n v="19"/>
    <n v="7"/>
    <n v="6.9444444444444446"/>
    <n v="10.870967741935484"/>
    <n v="22.421052631578949"/>
    <n v="14"/>
    <n v="13.146666666666667"/>
    <n v="125"/>
    <n v="337"/>
    <n v="426"/>
    <n v="98"/>
  </r>
  <r>
    <x v="0"/>
    <s v="Dawson Creek"/>
    <n v="55"/>
    <n v="81"/>
    <n v="81"/>
    <n v="17"/>
    <n v="9.0909090909090917"/>
    <n v="7.6790123456790127"/>
    <n v="7.3086419753086416"/>
    <n v="8.8235294117647065"/>
    <n v="7.9658119658119659"/>
    <n v="500.00000000000006"/>
    <n v="622"/>
    <n v="592"/>
    <n v="150"/>
  </r>
  <r>
    <x v="0"/>
    <s v="Departure Bay"/>
    <n v="40"/>
    <n v="54"/>
    <n v="47"/>
    <n v="9"/>
    <n v="15.025"/>
    <n v="10.611111111111111"/>
    <n v="14.170212765957446"/>
    <n v="12.777777777777779"/>
    <n v="13.033333333333333"/>
    <n v="601"/>
    <n v="573"/>
    <n v="666"/>
    <n v="115"/>
  </r>
  <r>
    <x v="1"/>
    <s v="Downtown Eastside"/>
    <n v="930"/>
    <n v="1016"/>
    <n v="940"/>
    <n v="210"/>
    <n v="14.676344086021505"/>
    <n v="14.502952755905511"/>
    <n v="14.063829787234043"/>
    <n v="10.69047619047619"/>
    <n v="14.163113695090439"/>
    <n v="13649"/>
    <n v="14735"/>
    <n v="13220"/>
    <n v="2245"/>
  </r>
  <r>
    <x v="0"/>
    <s v="Downtown Kelowna"/>
    <n v="54"/>
    <n v="52"/>
    <n v="41"/>
    <n v="13"/>
    <n v="13.611111111111111"/>
    <n v="7.8269230769230766"/>
    <n v="9.1707317073170724"/>
    <n v="6.3076923076923075"/>
    <n v="10"/>
    <n v="735"/>
    <n v="407"/>
    <n v="375.99999999999994"/>
    <n v="82"/>
  </r>
  <r>
    <x v="0"/>
    <s v="Downtown Nanaimo"/>
    <n v="39"/>
    <n v="30"/>
    <n v="31"/>
    <n v="7"/>
    <n v="10.461538461538462"/>
    <n v="29.566666666666666"/>
    <n v="21"/>
    <n v="9.8571428571428577"/>
    <n v="18.831775700934578"/>
    <n v="408"/>
    <n v="887"/>
    <n v="651"/>
    <n v="69"/>
  </r>
  <r>
    <x v="1"/>
    <s v="Downtown Vancouver"/>
    <n v="601"/>
    <n v="658"/>
    <n v="674"/>
    <n v="120"/>
    <n v="9.4492512479201327"/>
    <n v="10.93161094224924"/>
    <n v="11.983679525222552"/>
    <n v="10.833333333333334"/>
    <n v="10.837311251826595"/>
    <n v="5679"/>
    <n v="7193"/>
    <n v="8077"/>
    <n v="1300"/>
  </r>
  <r>
    <x v="0"/>
    <s v="Downtown Victoria/Vic West"/>
    <n v="31"/>
    <n v="34"/>
    <n v="54"/>
    <n v="7"/>
    <n v="10.387096774193548"/>
    <n v="6.5"/>
    <n v="13.574074074074074"/>
    <n v="10.142857142857142"/>
    <n v="10.69047619047619"/>
    <n v="322"/>
    <n v="221"/>
    <n v="733"/>
    <n v="71"/>
  </r>
  <r>
    <x v="1"/>
    <s v="East Abbotsford"/>
    <n v="97"/>
    <n v="108"/>
    <n v="112"/>
    <n v="18"/>
    <n v="9.216494845360824"/>
    <n v="6.3240740740740744"/>
    <n v="7.4285714285714288"/>
    <n v="4.166666666666667"/>
    <n v="7.4149253731343281"/>
    <n v="893.99999999999989"/>
    <n v="683"/>
    <n v="832"/>
    <n v="75"/>
  </r>
  <r>
    <x v="1"/>
    <s v="East and West Cambie/Bridgeport"/>
    <n v="222"/>
    <n v="227"/>
    <n v="225"/>
    <n v="48"/>
    <n v="9.2297297297297298"/>
    <n v="11.251101321585903"/>
    <n v="9.8888888888888893"/>
    <n v="12.3125"/>
    <n v="10.275623268698061"/>
    <n v="2049"/>
    <n v="2554"/>
    <n v="2225"/>
    <n v="591"/>
  </r>
  <r>
    <x v="1"/>
    <s v="East Newton"/>
    <n v="162"/>
    <n v="163"/>
    <n v="167"/>
    <n v="39"/>
    <n v="10.987654320987655"/>
    <n v="9.3865030674846626"/>
    <n v="10.125748502994012"/>
    <n v="13.410256410256411"/>
    <n v="10.403013182674199"/>
    <n v="1780.0000000000002"/>
    <n v="1530"/>
    <n v="1691"/>
    <n v="523"/>
  </r>
  <r>
    <x v="0"/>
    <s v="Enderby"/>
    <n v="8"/>
    <n v="13"/>
    <n v="13"/>
    <n v="1"/>
    <n v="14.25"/>
    <n v="16.46153846153846"/>
    <n v="9.8461538461538467"/>
    <n v="5"/>
    <n v="12.72972972972973"/>
    <n v="114"/>
    <n v="213.99999999999997"/>
    <n v="128"/>
    <n v="5"/>
  </r>
  <r>
    <x v="0"/>
    <s v="Esquimalt"/>
    <n v="11"/>
    <n v="14"/>
    <n v="21"/>
    <n v="1"/>
    <n v="10.545454545454545"/>
    <n v="6.2857142857142856"/>
    <n v="3.3809523809523809"/>
    <n v="14.5"/>
    <n v="6.66"/>
    <n v="116"/>
    <n v="88"/>
    <n v="71"/>
    <n v="14.5"/>
  </r>
  <r>
    <x v="1"/>
    <s v="Fairview"/>
    <n v="1387"/>
    <n v="1611"/>
    <n v="1668"/>
    <n v="440"/>
    <n v="15.043979812545061"/>
    <n v="12.418994413407821"/>
    <n v="12.751798561151078"/>
    <n v="11.206818181818182"/>
    <n v="13.136310223266745"/>
    <n v="20866"/>
    <n v="20007"/>
    <n v="21270"/>
    <n v="4931"/>
  </r>
  <r>
    <x v="0"/>
    <s v="Fernie"/>
    <n v="20"/>
    <n v="14"/>
    <n v="15"/>
    <n v="1"/>
    <n v="9.15"/>
    <n v="9.9285714285714288"/>
    <n v="12.066666666666666"/>
    <n v="10.4"/>
    <n v="10.277777777777779"/>
    <n v="183"/>
    <n v="139"/>
    <n v="181"/>
    <n v="10.4"/>
  </r>
  <r>
    <x v="1"/>
    <s v="Fleetwood"/>
    <n v="151"/>
    <n v="160"/>
    <n v="186"/>
    <n v="40"/>
    <n v="9.8013245033112586"/>
    <n v="8.2312499999999993"/>
    <n v="11.317204301075268"/>
    <n v="7.4249999999999998"/>
    <n v="9.6815642458100566"/>
    <n v="1480"/>
    <n v="1317"/>
    <n v="2105"/>
    <n v="297"/>
  </r>
  <r>
    <x v="0"/>
    <s v="Fort Nelson Population Centre"/>
    <n v="29"/>
    <n v="36"/>
    <n v="28"/>
    <n v="1"/>
    <n v="8"/>
    <n v="9.6388888888888893"/>
    <n v="14.142857142857142"/>
    <n v="11"/>
    <n v="10.48936170212766"/>
    <n v="232"/>
    <n v="347"/>
    <n v="396"/>
    <n v="11"/>
  </r>
  <r>
    <x v="0"/>
    <s v="Fort St John"/>
    <n v="94"/>
    <n v="85"/>
    <n v="96"/>
    <n v="19"/>
    <n v="10.148936170212766"/>
    <n v="13.294117647058824"/>
    <n v="8.4375"/>
    <n v="13.736842105263158"/>
    <n v="10.731292517006803"/>
    <n v="954"/>
    <n v="1130"/>
    <n v="810"/>
    <n v="261"/>
  </r>
  <r>
    <x v="0"/>
    <s v="Fort St. James North"/>
    <n v="20"/>
    <n v="28"/>
    <n v="24"/>
    <n v="7"/>
    <n v="9.65"/>
    <n v="9.4642857142857135"/>
    <n v="8.0416666666666661"/>
    <n v="14.857142857142858"/>
    <n v="9.5569620253164551"/>
    <n v="193"/>
    <n v="265"/>
    <n v="193"/>
    <n v="104"/>
  </r>
  <r>
    <x v="0"/>
    <s v="Fraser Lake"/>
    <n v="8"/>
    <n v="12"/>
    <n v="17"/>
    <n v="1"/>
    <n v="8.25"/>
    <n v="7.916666666666667"/>
    <n v="10.764705882352942"/>
    <n v="7.6"/>
    <n v="9.0952380952380949"/>
    <n v="66"/>
    <n v="95"/>
    <n v="183"/>
    <n v="7.6"/>
  </r>
  <r>
    <x v="0"/>
    <s v="Gabriola Island"/>
    <n v="1"/>
    <n v="11"/>
    <n v="14"/>
    <n v="1"/>
    <n v="9.25"/>
    <n v="15.818181818181818"/>
    <n v="7.2142857142857144"/>
    <n v="5.333333333333333"/>
    <n v="10.25"/>
    <n v="9.25"/>
    <n v="174"/>
    <n v="101"/>
    <n v="5.333333333333333"/>
  </r>
  <r>
    <x v="1"/>
    <s v="Garden Village/Cascade/Douglas/Gilpin"/>
    <n v="173"/>
    <n v="132"/>
    <n v="176"/>
    <n v="37"/>
    <n v="8.1907514450867058"/>
    <n v="7.4318181818181817"/>
    <n v="8.4261363636363633"/>
    <n v="11.945945945945946"/>
    <n v="8.3455598455598459"/>
    <n v="1417"/>
    <n v="981"/>
    <n v="1483"/>
    <n v="442"/>
  </r>
  <r>
    <x v="0"/>
    <s v="Gibsons"/>
    <n v="64"/>
    <n v="67"/>
    <n v="77"/>
    <n v="15"/>
    <n v="7.5625"/>
    <n v="10.656716417910447"/>
    <n v="11.896103896103897"/>
    <n v="10.866666666666667"/>
    <n v="10.210762331838565"/>
    <n v="484"/>
    <n v="714"/>
    <n v="916.00000000000011"/>
    <n v="163"/>
  </r>
  <r>
    <x v="1"/>
    <s v="Gilmore/Shellmont/East/Hamilton"/>
    <n v="207"/>
    <n v="197"/>
    <n v="221"/>
    <n v="47"/>
    <n v="9.6183574879227045"/>
    <n v="9.3147208121827418"/>
    <n v="9.3665158371040729"/>
    <n v="9.1063829787234045"/>
    <n v="9.4107142857142865"/>
    <n v="1990.9999999999998"/>
    <n v="1835.0000000000002"/>
    <n v="2070"/>
    <n v="428"/>
  </r>
  <r>
    <x v="0"/>
    <s v="Glenmore"/>
    <n v="47"/>
    <n v="50"/>
    <n v="69"/>
    <n v="10"/>
    <n v="8.1063829787234045"/>
    <n v="16.38"/>
    <n v="13.27536231884058"/>
    <n v="15.7"/>
    <n v="12.914772727272727"/>
    <n v="381"/>
    <n v="819"/>
    <n v="916"/>
    <n v="157"/>
  </r>
  <r>
    <x v="0"/>
    <s v="Golden"/>
    <n v="11"/>
    <n v="13"/>
    <n v="10"/>
    <n v="1"/>
    <n v="18.272727272727273"/>
    <n v="17.692307692307693"/>
    <n v="15.2"/>
    <n v="8"/>
    <n v="16.885714285714286"/>
    <n v="201"/>
    <n v="230"/>
    <n v="152"/>
    <n v="8"/>
  </r>
  <r>
    <x v="0"/>
    <s v="Gordon Head/Shelbourne"/>
    <n v="26"/>
    <n v="36"/>
    <n v="34"/>
    <n v="10"/>
    <n v="8"/>
    <n v="17.722222222222221"/>
    <n v="9.6470588235294112"/>
    <n v="10.199999999999999"/>
    <n v="12.037735849056604"/>
    <n v="208"/>
    <n v="638"/>
    <n v="328"/>
    <n v="102"/>
  </r>
  <r>
    <x v="0"/>
    <s v="Grand Forks"/>
    <n v="13"/>
    <n v="19"/>
    <n v="14"/>
    <n v="1"/>
    <n v="19.384615384615383"/>
    <n v="8.7894736842105257"/>
    <n v="15"/>
    <n v="5.333333333333333"/>
    <n v="13.163265306122449"/>
    <n v="251.99999999999997"/>
    <n v="167"/>
    <n v="210"/>
    <n v="5.333333333333333"/>
  </r>
  <r>
    <x v="1"/>
    <s v="Grandview-Woodland"/>
    <n v="792"/>
    <n v="835"/>
    <n v="909"/>
    <n v="214"/>
    <n v="13.890151515151516"/>
    <n v="13.445508982035928"/>
    <n v="15.306930693069306"/>
    <n v="14.850467289719626"/>
    <n v="14.298181818181819"/>
    <n v="11001"/>
    <n v="11227"/>
    <n v="13914"/>
    <n v="3178"/>
  </r>
  <r>
    <x v="1"/>
    <s v="Guildford"/>
    <n v="200"/>
    <n v="157"/>
    <n v="178"/>
    <n v="33"/>
    <n v="10.734999999999999"/>
    <n v="8.4522292993630579"/>
    <n v="7.4269662921348312"/>
    <n v="8.0303030303030312"/>
    <n v="8.910211267605634"/>
    <n v="2147"/>
    <n v="1327"/>
    <n v="1322"/>
    <n v="265"/>
  </r>
  <r>
    <x v="0"/>
    <s v="Haida Gwaii North"/>
    <n v="38"/>
    <n v="36"/>
    <n v="24"/>
    <n v="7"/>
    <n v="14.710526315789474"/>
    <n v="15.277777777777779"/>
    <n v="12.625"/>
    <n v="7.4285714285714288"/>
    <n v="13.942857142857143"/>
    <n v="559"/>
    <n v="550"/>
    <n v="303"/>
    <n v="52"/>
  </r>
  <r>
    <x v="0"/>
    <s v="Haida Gwaii South"/>
    <n v="18"/>
    <n v="21"/>
    <n v="23"/>
    <n v="1"/>
    <n v="13.111111111111111"/>
    <n v="12.523809523809524"/>
    <n v="9.1304347826086953"/>
    <n v="22.8"/>
    <n v="12.283582089552239"/>
    <n v="236"/>
    <n v="263"/>
    <n v="210"/>
    <n v="22.8"/>
  </r>
  <r>
    <x v="1"/>
    <s v="Haney"/>
    <n v="123"/>
    <n v="110"/>
    <n v="103"/>
    <n v="24"/>
    <n v="7.4634146341463419"/>
    <n v="10.6"/>
    <n v="5.5145631067961167"/>
    <n v="11.666666666666666"/>
    <n v="8.1444444444444439"/>
    <n v="918"/>
    <n v="1166"/>
    <n v="568"/>
    <n v="280"/>
  </r>
  <r>
    <x v="1"/>
    <s v="Hastings-Sunrise"/>
    <n v="730"/>
    <n v="665"/>
    <n v="745"/>
    <n v="191"/>
    <n v="11.476712328767123"/>
    <n v="12.360902255639099"/>
    <n v="13.2"/>
    <n v="14.445026178010471"/>
    <n v="12.522951522951523"/>
    <n v="8378"/>
    <n v="8220"/>
    <n v="9834"/>
    <n v="2759"/>
  </r>
  <r>
    <x v="0"/>
    <s v="Hope"/>
    <n v="21"/>
    <n v="31"/>
    <n v="30"/>
    <n v="9"/>
    <n v="7"/>
    <n v="4.967741935483871"/>
    <n v="7.9"/>
    <n v="2.7777777777777777"/>
    <n v="6.186813186813187"/>
    <n v="147"/>
    <n v="154"/>
    <n v="237"/>
    <n v="25"/>
  </r>
  <r>
    <x v="0"/>
    <s v="Houston"/>
    <n v="18"/>
    <n v="21"/>
    <n v="28"/>
    <n v="8"/>
    <n v="14.222222222222221"/>
    <n v="10"/>
    <n v="10.464285714285714"/>
    <n v="3.625"/>
    <n v="10.506666666666666"/>
    <n v="256"/>
    <n v="210"/>
    <n v="293"/>
    <n v="29"/>
  </r>
  <r>
    <x v="0"/>
    <s v="Hudson's Hope"/>
    <n v="1"/>
    <n v="1"/>
    <n v="1"/>
    <n v="1"/>
    <n v="5"/>
    <n v="11.666666666666666"/>
    <n v="6.6"/>
    <n v="1"/>
    <n v="7.4"/>
    <n v="5"/>
    <n v="11.666666666666666"/>
    <n v="6.6"/>
    <n v="1"/>
  </r>
  <r>
    <x v="0"/>
    <s v="Interurban/Tillicum"/>
    <n v="34"/>
    <n v="48"/>
    <n v="33"/>
    <n v="7"/>
    <n v="13.441176470588236"/>
    <n v="14.604166666666666"/>
    <n v="10.303030303030303"/>
    <n v="17.428571428571427"/>
    <n v="13.278688524590164"/>
    <n v="457"/>
    <n v="701"/>
    <n v="340"/>
    <n v="121.99999999999999"/>
  </r>
  <r>
    <x v="0"/>
    <s v="Invalid"/>
    <n v="20"/>
    <n v="53"/>
    <n v="55"/>
    <n v="9"/>
    <n v="9.85"/>
    <n v="12.528301886792454"/>
    <n v="12.418181818181818"/>
    <n v="10.111111111111111"/>
    <n v="11.934306569343066"/>
    <n v="197"/>
    <n v="664"/>
    <n v="683"/>
    <n v="91"/>
  </r>
  <r>
    <x v="0"/>
    <s v="James Bay/Fairfield"/>
    <n v="26"/>
    <n v="42"/>
    <n v="37"/>
    <n v="1"/>
    <n v="6.5"/>
    <n v="14.428571428571429"/>
    <n v="6.5405405405405403"/>
    <n v="5"/>
    <n v="9.5137614678899087"/>
    <n v="169"/>
    <n v="606"/>
    <n v="242"/>
    <n v="5"/>
  </r>
  <r>
    <x v="0"/>
    <s v="Juan de Fuca Coast"/>
    <n v="1"/>
    <n v="1"/>
    <n v="1"/>
    <n v="1"/>
    <n v="3.3333333333333335"/>
    <n v="3.3333333333333335"/>
    <n v="14.75"/>
    <n v="0"/>
    <n v="7.9"/>
    <n v="3.3333333333333335"/>
    <n v="3.3333333333333335"/>
    <n v="14.75"/>
    <n v="0"/>
  </r>
  <r>
    <x v="0"/>
    <s v="Kamloops Centre North"/>
    <n v="98"/>
    <n v="78"/>
    <n v="76"/>
    <n v="10"/>
    <n v="9.1530612244897966"/>
    <n v="9.2179487179487172"/>
    <n v="9.6184210526315788"/>
    <n v="9.8000000000000007"/>
    <n v="9.3320610687022896"/>
    <n v="897.00000000000011"/>
    <n v="718.99999999999989"/>
    <n v="731"/>
    <n v="98"/>
  </r>
  <r>
    <x v="0"/>
    <s v="Kamloops Centre South"/>
    <n v="91"/>
    <n v="97"/>
    <n v="74"/>
    <n v="11"/>
    <n v="11.32967032967033"/>
    <n v="13.845360824742269"/>
    <n v="9.2297297297297298"/>
    <n v="11.545454545454545"/>
    <n v="11.663003663003662"/>
    <n v="1031"/>
    <n v="1343"/>
    <n v="683"/>
    <n v="127"/>
  </r>
  <r>
    <x v="1"/>
    <s v="Kensington"/>
    <n v="784"/>
    <n v="768"/>
    <n v="846"/>
    <n v="189"/>
    <n v="12.090561224489797"/>
    <n v="12.912760416666666"/>
    <n v="12.92434988179669"/>
    <n v="13.34920634920635"/>
    <n v="12.699265558562042"/>
    <n v="9479"/>
    <n v="9917"/>
    <n v="10934"/>
    <n v="2523"/>
  </r>
  <r>
    <x v="0"/>
    <s v="Keremeos"/>
    <n v="15"/>
    <n v="12"/>
    <n v="6"/>
    <n v="1"/>
    <n v="9.2666666666666675"/>
    <n v="22.666666666666668"/>
    <n v="4"/>
    <n v="19"/>
    <n v="13.352941176470589"/>
    <n v="139"/>
    <n v="272"/>
    <n v="24"/>
    <n v="19"/>
  </r>
  <r>
    <x v="0"/>
    <s v="Kettle Valley"/>
    <n v="1"/>
    <n v="1"/>
    <n v="1"/>
    <n v="1"/>
    <n v="14.75"/>
    <n v="3"/>
    <n v="26.75"/>
    <n v="19"/>
    <n v="15.666666666666666"/>
    <n v="14.75"/>
    <n v="3"/>
    <n v="26.75"/>
    <n v="19"/>
  </r>
  <r>
    <x v="1"/>
    <s v="Killarney"/>
    <n v="522"/>
    <n v="593"/>
    <n v="718"/>
    <n v="160"/>
    <n v="11.116858237547893"/>
    <n v="11.317032040472176"/>
    <n v="11.334261838440112"/>
    <n v="10.0875"/>
    <n v="11.172102358253889"/>
    <n v="5803"/>
    <n v="6711"/>
    <n v="8138"/>
    <n v="1614"/>
  </r>
  <r>
    <x v="0"/>
    <s v="Kimberley"/>
    <n v="9"/>
    <n v="9"/>
    <n v="17"/>
    <n v="1"/>
    <n v="10.666666666666666"/>
    <n v="6.666666666666667"/>
    <n v="6.9411764705882355"/>
    <n v="5.4"/>
    <n v="7.5250000000000004"/>
    <n v="96"/>
    <n v="60"/>
    <n v="118"/>
    <n v="5.4"/>
  </r>
  <r>
    <x v="1"/>
    <s v="Kingsway/Edmonds"/>
    <n v="163"/>
    <n v="194"/>
    <n v="178"/>
    <n v="47"/>
    <n v="6.742331288343558"/>
    <n v="8.4690721649484537"/>
    <n v="10.129213483146067"/>
    <n v="3.5744680851063828"/>
    <n v="8.0979381443298966"/>
    <n v="1099"/>
    <n v="1643"/>
    <n v="1803"/>
    <n v="168"/>
  </r>
  <r>
    <x v="0"/>
    <s v="Kitimat"/>
    <n v="65"/>
    <n v="73"/>
    <n v="65"/>
    <n v="13"/>
    <n v="7.4461538461538463"/>
    <n v="10.205479452054794"/>
    <n v="6.953846153846154"/>
    <n v="15.384615384615385"/>
    <n v="8.7083333333333339"/>
    <n v="484"/>
    <n v="745"/>
    <n v="452"/>
    <n v="200"/>
  </r>
  <r>
    <x v="1"/>
    <s v="Kitsilano"/>
    <n v="1264"/>
    <n v="1208"/>
    <n v="1318"/>
    <n v="305"/>
    <n v="11.390822784810126"/>
    <n v="11.280629139072847"/>
    <n v="11.083459787556905"/>
    <n v="11.947540983606558"/>
    <n v="11.300854700854702"/>
    <n v="14398"/>
    <n v="13626.999999999998"/>
    <n v="14608"/>
    <n v="3644"/>
  </r>
  <r>
    <x v="0"/>
    <s v="Kootenay Lake"/>
    <n v="6"/>
    <n v="7"/>
    <n v="8"/>
    <n v="1"/>
    <n v="14.833333333333334"/>
    <n v="12.714285714285714"/>
    <n v="16.125"/>
    <n v="5.5"/>
    <n v="13.16"/>
    <n v="89"/>
    <n v="89"/>
    <n v="129"/>
    <n v="5.5"/>
  </r>
  <r>
    <x v="1"/>
    <s v="Ladner"/>
    <n v="165"/>
    <n v="177"/>
    <n v="200"/>
    <n v="50"/>
    <n v="8.127272727272727"/>
    <n v="6.27683615819209"/>
    <n v="7.6449999999999996"/>
    <n v="7.7"/>
    <n v="7.375"/>
    <n v="1341"/>
    <n v="1111"/>
    <n v="1529"/>
    <n v="385"/>
  </r>
  <r>
    <x v="0"/>
    <s v="Ladysmith"/>
    <n v="11"/>
    <n v="17"/>
    <n v="21"/>
    <n v="1"/>
    <n v="6.0909090909090908"/>
    <n v="8.6470588235294112"/>
    <n v="17.428571428571427"/>
    <n v="10.6"/>
    <n v="11.722222222222221"/>
    <n v="67"/>
    <n v="147"/>
    <n v="365.99999999999994"/>
    <n v="10.6"/>
  </r>
  <r>
    <x v="0"/>
    <s v="Ladysmith Rural"/>
    <n v="1"/>
    <n v="6"/>
    <n v="7"/>
    <n v="1"/>
    <n v="40"/>
    <n v="32.166666666666664"/>
    <n v="11"/>
    <n v="1"/>
    <n v="20.733333333333334"/>
    <n v="40"/>
    <n v="193"/>
    <n v="77"/>
    <n v="1"/>
  </r>
  <r>
    <x v="0"/>
    <s v="Lake Country"/>
    <n v="20"/>
    <n v="21"/>
    <n v="32"/>
    <n v="1"/>
    <n v="7.95"/>
    <n v="11.952380952380953"/>
    <n v="9.0625"/>
    <n v="6.333333333333333"/>
    <n v="9.4605263157894743"/>
    <n v="159"/>
    <n v="251"/>
    <n v="290"/>
    <n v="6.333333333333333"/>
  </r>
  <r>
    <x v="0"/>
    <s v="Langford North/Highlands"/>
    <n v="13"/>
    <n v="19"/>
    <n v="20"/>
    <n v="1"/>
    <n v="7.7692307692307692"/>
    <n v="15.947368421052632"/>
    <n v="4.2"/>
    <n v="1"/>
    <n v="9.2264150943396235"/>
    <n v="101"/>
    <n v="303"/>
    <n v="84"/>
    <n v="1"/>
  </r>
  <r>
    <x v="0"/>
    <s v="Langford South"/>
    <n v="35"/>
    <n v="34"/>
    <n v="32"/>
    <n v="8"/>
    <n v="13.314285714285715"/>
    <n v="7.4117647058823533"/>
    <n v="8.90625"/>
    <n v="11.625"/>
    <n v="10.055045871559633"/>
    <n v="466"/>
    <n v="252"/>
    <n v="285"/>
    <n v="93"/>
  </r>
  <r>
    <x v="0"/>
    <s v="Lillooet"/>
    <n v="19"/>
    <n v="10"/>
    <n v="8"/>
    <n v="1"/>
    <n v="10.578947368421053"/>
    <n v="6.2"/>
    <n v="12.125"/>
    <n v="4"/>
    <n v="9.5789473684210531"/>
    <n v="201"/>
    <n v="62"/>
    <n v="97"/>
    <n v="4"/>
  </r>
  <r>
    <x v="0"/>
    <s v="Lower Thompson"/>
    <n v="35"/>
    <n v="52"/>
    <n v="39"/>
    <n v="17"/>
    <n v="8.6571428571428566"/>
    <n v="11.134615384615385"/>
    <n v="12.051282051282051"/>
    <n v="9.235294117647058"/>
    <n v="10.552447552447552"/>
    <n v="303"/>
    <n v="579"/>
    <n v="470"/>
    <n v="157"/>
  </r>
  <r>
    <x v="0"/>
    <s v="Mackenzie"/>
    <n v="12"/>
    <n v="18"/>
    <n v="17"/>
    <n v="1"/>
    <n v="6.666666666666667"/>
    <n v="10.722222222222221"/>
    <n v="9.117647058823529"/>
    <n v="23"/>
    <n v="9.3958333333333339"/>
    <n v="80"/>
    <n v="193"/>
    <n v="155"/>
    <n v="23"/>
  </r>
  <r>
    <x v="1"/>
    <s v="Maple Ridge Rural"/>
    <n v="197"/>
    <n v="203"/>
    <n v="195"/>
    <n v="27"/>
    <n v="6.7868020304568528"/>
    <n v="7.7044334975369457"/>
    <n v="10.271794871794873"/>
    <n v="8.1111111111111107"/>
    <n v="8.2363344051446941"/>
    <n v="1337"/>
    <n v="1564"/>
    <n v="2003.0000000000002"/>
    <n v="219"/>
  </r>
  <r>
    <x v="0"/>
    <s v="McBride"/>
    <n v="7"/>
    <n v="7"/>
    <n v="8"/>
    <n v="1"/>
    <n v="9.5714285714285712"/>
    <n v="13.428571428571429"/>
    <n v="13.875"/>
    <n v="2.6666666666666665"/>
    <n v="11.2"/>
    <n v="67"/>
    <n v="94"/>
    <n v="111"/>
    <n v="2.6666666666666665"/>
  </r>
  <r>
    <x v="0"/>
    <s v="Merritt"/>
    <n v="23"/>
    <n v="22"/>
    <n v="15"/>
    <n v="1"/>
    <n v="9.0434782608695645"/>
    <n v="7.3181818181818183"/>
    <n v="20.333333333333332"/>
    <n v="9"/>
    <n v="11.161290322580646"/>
    <n v="207.99999999999997"/>
    <n v="161"/>
    <n v="305"/>
    <n v="9"/>
  </r>
  <r>
    <x v="0"/>
    <s v="Metchosin"/>
    <n v="1"/>
    <n v="1"/>
    <n v="1"/>
    <n v="1"/>
    <n v="1.3333333333333333"/>
    <n v="14.75"/>
    <n v="94.5"/>
    <n v="10.5"/>
    <n v="24.818181818181817"/>
    <n v="1.3333333333333333"/>
    <n v="14.75"/>
    <n v="94.5"/>
    <n v="10.5"/>
  </r>
  <r>
    <x v="1"/>
    <s v="Metrotown/Marlborough/Windsor"/>
    <n v="226"/>
    <n v="208"/>
    <n v="245"/>
    <n v="61"/>
    <n v="7.8097345132743365"/>
    <n v="8.0288461538461533"/>
    <n v="8.130612244897959"/>
    <n v="7.9508196721311473"/>
    <n v="7.9891891891891893"/>
    <n v="1765"/>
    <n v="1670"/>
    <n v="1992"/>
    <n v="485"/>
  </r>
  <r>
    <x v="1"/>
    <s v="Mount Pleasant"/>
    <n v="987"/>
    <n v="1019"/>
    <n v="1048"/>
    <n v="251"/>
    <n v="12.20871327254306"/>
    <n v="12.018645731108931"/>
    <n v="12.717557251908397"/>
    <n v="11.605577689243027"/>
    <n v="12.265658093797278"/>
    <n v="12050"/>
    <n v="12247"/>
    <n v="13328"/>
    <n v="2913"/>
  </r>
  <r>
    <x v="0"/>
    <s v="Nanaimo North/Lantzville"/>
    <n v="60"/>
    <n v="55"/>
    <n v="56"/>
    <n v="12"/>
    <n v="11.35"/>
    <n v="14.181818181818182"/>
    <n v="10.892857142857142"/>
    <n v="4.916666666666667"/>
    <n v="11.639344262295081"/>
    <n v="681"/>
    <n v="780"/>
    <n v="610"/>
    <n v="59"/>
  </r>
  <r>
    <x v="0"/>
    <s v="Nanaimo South"/>
    <n v="39"/>
    <n v="30"/>
    <n v="28"/>
    <n v="1"/>
    <n v="17.102564102564102"/>
    <n v="6.1"/>
    <n v="12.035714285714286"/>
    <n v="13.5"/>
    <n v="12.287128712871286"/>
    <n v="667"/>
    <n v="183"/>
    <n v="337"/>
    <n v="13.5"/>
  </r>
  <r>
    <x v="0"/>
    <s v="Nanaimo West/Rural"/>
    <n v="6"/>
    <n v="11"/>
    <n v="15"/>
    <n v="1"/>
    <n v="11.833333333333334"/>
    <n v="14"/>
    <n v="23.266666666666666"/>
    <n v="1"/>
    <n v="16.941176470588236"/>
    <n v="71"/>
    <n v="154"/>
    <n v="349"/>
    <n v="1"/>
  </r>
  <r>
    <x v="0"/>
    <s v="Nelson"/>
    <n v="72"/>
    <n v="64"/>
    <n v="57"/>
    <n v="13"/>
    <n v="7.4861111111111107"/>
    <n v="4.796875"/>
    <n v="5.8245614035087723"/>
    <n v="7.384615384615385"/>
    <n v="6.1844660194174761"/>
    <n v="539"/>
    <n v="307"/>
    <n v="332"/>
    <n v="96"/>
  </r>
  <r>
    <x v="1"/>
    <s v="New Westminster - Central"/>
    <n v="63"/>
    <n v="82"/>
    <n v="91"/>
    <n v="16"/>
    <n v="6.3492063492063489"/>
    <n v="6.024390243902439"/>
    <n v="7.7582417582417582"/>
    <n v="8.5"/>
    <n v="6.8888888888888893"/>
    <n v="400"/>
    <n v="494"/>
    <n v="706"/>
    <n v="136"/>
  </r>
  <r>
    <x v="1"/>
    <s v="New Westminster - Downtown"/>
    <n v="51"/>
    <n v="51"/>
    <n v="47"/>
    <n v="11"/>
    <n v="5.5686274509803919"/>
    <n v="7.6862745098039218"/>
    <n v="6.7021276595744679"/>
    <n v="3.8181818181818183"/>
    <n v="6.4562499999999998"/>
    <n v="284"/>
    <n v="392"/>
    <n v="315"/>
    <n v="42"/>
  </r>
  <r>
    <x v="1"/>
    <s v="New Westminster - East"/>
    <n v="75"/>
    <n v="69"/>
    <n v="87"/>
    <n v="17"/>
    <n v="7.7333333333333334"/>
    <n v="4.6811594202898554"/>
    <n v="7.5862068965517242"/>
    <n v="4.2352941176470589"/>
    <n v="6.592741935483871"/>
    <n v="580"/>
    <n v="323"/>
    <n v="660"/>
    <n v="72"/>
  </r>
  <r>
    <x v="1"/>
    <s v="New Westminster - West/Queensborough"/>
    <n v="87"/>
    <n v="86"/>
    <n v="83"/>
    <n v="20"/>
    <n v="7.333333333333333"/>
    <n v="8.1744186046511622"/>
    <n v="8.6385542168674707"/>
    <n v="6.35"/>
    <n v="7.916666666666667"/>
    <n v="638"/>
    <n v="703"/>
    <n v="717.00000000000011"/>
    <n v="127"/>
  </r>
  <r>
    <x v="0"/>
    <s v="Nisga'a"/>
    <n v="19"/>
    <n v="18"/>
    <n v="23"/>
    <n v="8"/>
    <n v="9"/>
    <n v="21.666666666666668"/>
    <n v="7.6086956521739131"/>
    <n v="4.625"/>
    <n v="11.367647058823529"/>
    <n v="171"/>
    <n v="390"/>
    <n v="175"/>
    <n v="37"/>
  </r>
  <r>
    <x v="1"/>
    <s v="North Chilliwack"/>
    <n v="133"/>
    <n v="147"/>
    <n v="144"/>
    <n v="27"/>
    <n v="9.1428571428571423"/>
    <n v="10.891156462585034"/>
    <n v="10.736111111111111"/>
    <n v="7.9629629629629628"/>
    <n v="10.150776053215077"/>
    <n v="1216"/>
    <n v="1601"/>
    <n v="1546"/>
    <n v="215"/>
  </r>
  <r>
    <x v="1"/>
    <s v="North Coquitlam"/>
    <n v="133"/>
    <n v="124"/>
    <n v="108"/>
    <n v="28"/>
    <n v="8.7293233082706774"/>
    <n v="10.508064516129032"/>
    <n v="9.8981481481481488"/>
    <n v="9.5714285714285712"/>
    <n v="9.6717557251908399"/>
    <n v="1161"/>
    <n v="1303"/>
    <n v="1069"/>
    <n v="268"/>
  </r>
  <r>
    <x v="1"/>
    <s v="North Delta"/>
    <n v="223"/>
    <n v="189"/>
    <n v="221"/>
    <n v="61"/>
    <n v="8.0493273542600896"/>
    <n v="9.518518518518519"/>
    <n v="7.3348416289592757"/>
    <n v="8.1967213114754092"/>
    <n v="8.2348703170028816"/>
    <n v="1795"/>
    <n v="1799"/>
    <n v="1621"/>
    <n v="499.99999999999994"/>
  </r>
  <r>
    <x v="1"/>
    <s v="North Langley Township"/>
    <n v="61"/>
    <n v="61"/>
    <n v="58"/>
    <n v="8"/>
    <n v="8.721311475409836"/>
    <n v="15.426229508196721"/>
    <n v="7.9482758620689653"/>
    <n v="10.625"/>
    <n v="10.73936170212766"/>
    <n v="532"/>
    <n v="941"/>
    <n v="461"/>
    <n v="85"/>
  </r>
  <r>
    <x v="1"/>
    <s v="North Mission"/>
    <n v="65"/>
    <n v="53"/>
    <n v="61"/>
    <n v="16"/>
    <n v="13.276923076923078"/>
    <n v="4.7735849056603774"/>
    <n v="6.1475409836065573"/>
    <n v="6.5625"/>
    <n v="8.184615384615384"/>
    <n v="863"/>
    <n v="253"/>
    <n v="375"/>
    <n v="105"/>
  </r>
  <r>
    <x v="0"/>
    <s v="North Okanagan/Lumby"/>
    <n v="38"/>
    <n v="28"/>
    <n v="27"/>
    <n v="1"/>
    <n v="11.052631578947368"/>
    <n v="13.535714285714286"/>
    <n v="7.4444444444444446"/>
    <n v="4"/>
    <n v="10.541666666666666"/>
    <n v="420"/>
    <n v="379"/>
    <n v="201"/>
    <n v="4"/>
  </r>
  <r>
    <x v="0"/>
    <s v="North Saanich"/>
    <n v="9"/>
    <n v="21"/>
    <n v="10"/>
    <n v="1"/>
    <n v="16.777777777777779"/>
    <n v="12.095238095238095"/>
    <n v="19.7"/>
    <n v="1.6666666666666667"/>
    <n v="14.116279069767442"/>
    <n v="151"/>
    <n v="254"/>
    <n v="197"/>
    <n v="1.6666666666666667"/>
  </r>
  <r>
    <x v="1"/>
    <s v="North Surrey"/>
    <n v="123"/>
    <n v="99"/>
    <n v="100"/>
    <n v="28"/>
    <n v="10.845528455284553"/>
    <n v="12.575757575757576"/>
    <n v="8.9"/>
    <n v="9.8571428571428577"/>
    <n v="10.7"/>
    <n v="1334"/>
    <n v="1245"/>
    <n v="890"/>
    <n v="276"/>
  </r>
  <r>
    <x v="0"/>
    <s v="North Thompson"/>
    <n v="1"/>
    <n v="11"/>
    <n v="8"/>
    <n v="1"/>
    <n v="14.333333333333334"/>
    <n v="6.5454545454545459"/>
    <n v="6.625"/>
    <n v="8"/>
    <n v="7.666666666666667"/>
    <n v="14.333333333333334"/>
    <n v="72"/>
    <n v="53"/>
    <n v="8"/>
  </r>
  <r>
    <x v="1"/>
    <s v="North Vancouver City - East"/>
    <n v="106"/>
    <n v="122"/>
    <n v="114"/>
    <n v="21"/>
    <n v="6.8018867924528301"/>
    <n v="10.663934426229508"/>
    <n v="8.8508771929824555"/>
    <n v="11.19047619047619"/>
    <n v="8.997245179063361"/>
    <n v="721"/>
    <n v="1301"/>
    <n v="1008.9999999999999"/>
    <n v="235"/>
  </r>
  <r>
    <x v="1"/>
    <s v="North Vancouver City - West"/>
    <n v="198"/>
    <n v="232"/>
    <n v="230"/>
    <n v="52"/>
    <n v="10.94949494949495"/>
    <n v="7.9482758620689653"/>
    <n v="8.839130434782609"/>
    <n v="7.3076923076923075"/>
    <n v="9.0238764044943824"/>
    <n v="2168"/>
    <n v="1844"/>
    <n v="2033"/>
    <n v="380"/>
  </r>
  <r>
    <x v="1"/>
    <s v="North Vancouver DM - Central"/>
    <n v="145"/>
    <n v="133"/>
    <n v="142"/>
    <n v="46"/>
    <n v="9.6413793103448278"/>
    <n v="8.4661654135338349"/>
    <n v="9.2676056338028161"/>
    <n v="6.8913043478260869"/>
    <n v="8.9206008583690988"/>
    <n v="1398"/>
    <n v="1126"/>
    <n v="1316"/>
    <n v="317"/>
  </r>
  <r>
    <x v="1"/>
    <s v="North Vancouver DM - East"/>
    <n v="169"/>
    <n v="196"/>
    <n v="155"/>
    <n v="34"/>
    <n v="7.7633136094674553"/>
    <n v="6.5612244897959187"/>
    <n v="6.8774193548387093"/>
    <n v="3.5588235294117645"/>
    <n v="6.8321299638989172"/>
    <n v="1312"/>
    <n v="1286"/>
    <n v="1066"/>
    <n v="121"/>
  </r>
  <r>
    <x v="1"/>
    <s v="North Vancouver DM - West"/>
    <n v="158"/>
    <n v="178"/>
    <n v="188"/>
    <n v="35"/>
    <n v="8.3227848101265831"/>
    <n v="7.2808988764044944"/>
    <n v="8.3191489361702136"/>
    <n v="6.2857142857142856"/>
    <n v="7.8622540250447228"/>
    <n v="1315.0000000000002"/>
    <n v="1296"/>
    <n v="1564.0000000000002"/>
    <n v="220"/>
  </r>
  <r>
    <x v="1"/>
    <s v="Northeast False Creek"/>
    <n v="216"/>
    <n v="208"/>
    <n v="189"/>
    <n v="41"/>
    <n v="9.8703703703703702"/>
    <n v="10.432692307692308"/>
    <n v="12.121693121693122"/>
    <n v="7.5609756097560972"/>
    <n v="10.555045871559633"/>
    <n v="2132"/>
    <n v="2170"/>
    <n v="2291"/>
    <n v="310"/>
  </r>
  <r>
    <x v="0"/>
    <s v="Northern Boreal"/>
    <n v="1"/>
    <n v="1"/>
    <n v="1"/>
    <n v="1"/>
    <n v="1"/>
    <n v="6"/>
    <n v="11.75"/>
    <n v="0"/>
    <n v="9"/>
    <n v="1"/>
    <n v="6"/>
    <n v="11.75"/>
    <n v="0"/>
  </r>
  <r>
    <x v="1"/>
    <s v="Not provided"/>
    <n v="177"/>
    <n v="486"/>
    <n v="455"/>
    <n v="115"/>
    <n v="12.022598870056497"/>
    <n v="12.631687242798353"/>
    <n v="14.775824175824177"/>
    <n v="10.199999999999999"/>
    <n v="13.10867802108678"/>
    <n v="2128"/>
    <n v="6139"/>
    <n v="6723"/>
    <n v="1173"/>
  </r>
  <r>
    <x v="0"/>
    <s v="Oak Bay"/>
    <n v="14"/>
    <n v="26"/>
    <n v="18"/>
    <n v="1"/>
    <n v="26.571428571428573"/>
    <n v="8.7692307692307701"/>
    <n v="8.5555555555555554"/>
    <n v="3.3333333333333335"/>
    <n v="12.524590163934427"/>
    <n v="372"/>
    <n v="228.00000000000003"/>
    <n v="154"/>
    <n v="3.3333333333333335"/>
  </r>
  <r>
    <x v="0"/>
    <s v="Oaklands/Fernwood"/>
    <n v="23"/>
    <n v="33"/>
    <n v="16"/>
    <n v="1"/>
    <n v="13.391304347826088"/>
    <n v="14.181818181818182"/>
    <n v="8.4375"/>
    <n v="7.333333333333333"/>
    <n v="12.44"/>
    <n v="308"/>
    <n v="468"/>
    <n v="135"/>
    <n v="7.333333333333333"/>
  </r>
  <r>
    <x v="1"/>
    <s v="Oakridge/Marpole"/>
    <n v="1452"/>
    <n v="1529"/>
    <n v="1602"/>
    <n v="407"/>
    <n v="13.183884297520661"/>
    <n v="14.819489862655331"/>
    <n v="15.350811485642947"/>
    <n v="18.835380835380835"/>
    <n v="14.841683366733466"/>
    <n v="19143"/>
    <n v="22659"/>
    <n v="24592"/>
    <n v="7666"/>
  </r>
  <r>
    <x v="0"/>
    <s v="Oceanside Rural"/>
    <n v="37"/>
    <n v="40"/>
    <n v="36"/>
    <n v="6"/>
    <n v="14.351351351351351"/>
    <n v="10.55"/>
    <n v="8.25"/>
    <n v="6.833333333333333"/>
    <n v="10.84873949579832"/>
    <n v="531"/>
    <n v="422"/>
    <n v="297"/>
    <n v="41"/>
  </r>
  <r>
    <x v="0"/>
    <s v="Okanagan Mission"/>
    <n v="40"/>
    <n v="36"/>
    <n v="32"/>
    <n v="1"/>
    <n v="13.475"/>
    <n v="11.777777777777779"/>
    <n v="14.40625"/>
    <n v="12.333333333333334"/>
    <n v="13.162162162162161"/>
    <n v="539"/>
    <n v="424"/>
    <n v="461"/>
    <n v="12.333333333333334"/>
  </r>
  <r>
    <x v="0"/>
    <s v="Out of Country"/>
    <n v="161"/>
    <n v="123"/>
    <n v="130"/>
    <n v="29"/>
    <n v="7.2670807453416151"/>
    <n v="8.0813008130081307"/>
    <n v="9.2230769230769223"/>
    <n v="18.448275862068964"/>
    <n v="8.7990970654627532"/>
    <n v="1170"/>
    <n v="994.00000000000011"/>
    <n v="1199"/>
    <n v="535"/>
  </r>
  <r>
    <x v="0"/>
    <s v="Out of Province"/>
    <n v="555"/>
    <n v="580"/>
    <n v="661"/>
    <n v="137"/>
    <n v="8.8324324324324319"/>
    <n v="9.0827586206896544"/>
    <n v="10.939485627836611"/>
    <n v="7.3722627737226274"/>
    <n v="9.5245732022762546"/>
    <n v="4902"/>
    <n v="5268"/>
    <n v="7231"/>
    <n v="1010"/>
  </r>
  <r>
    <x v="1"/>
    <s v="Panorama"/>
    <n v="131"/>
    <n v="136"/>
    <n v="161"/>
    <n v="28"/>
    <n v="7.8320610687022905"/>
    <n v="6.9852941176470589"/>
    <n v="8.8012422360248443"/>
    <n v="44.678571428571431"/>
    <n v="10.184210526315789"/>
    <n v="1026"/>
    <n v="950"/>
    <n v="1417"/>
    <n v="1251"/>
  </r>
  <r>
    <x v="0"/>
    <s v="Parksville"/>
    <n v="27"/>
    <n v="35"/>
    <n v="30"/>
    <n v="6"/>
    <n v="9.0740740740740744"/>
    <n v="5.8857142857142861"/>
    <n v="10.633333333333333"/>
    <n v="5.833333333333333"/>
    <n v="8.2142857142857135"/>
    <n v="245"/>
    <n v="206"/>
    <n v="319"/>
    <n v="35"/>
  </r>
  <r>
    <x v="0"/>
    <s v="Peace River North Rural"/>
    <n v="33"/>
    <n v="55"/>
    <n v="75"/>
    <n v="25"/>
    <n v="11.545454545454545"/>
    <n v="10.418181818181818"/>
    <n v="9.5066666666666659"/>
    <n v="11.84"/>
    <n v="10.441489361702128"/>
    <n v="381"/>
    <n v="573"/>
    <n v="713"/>
    <n v="296"/>
  </r>
  <r>
    <x v="0"/>
    <s v="Peace River South Rural"/>
    <n v="31"/>
    <n v="24"/>
    <n v="32"/>
    <n v="11"/>
    <n v="5.903225806451613"/>
    <n v="18.166666666666668"/>
    <n v="17.53125"/>
    <n v="14.727272727272727"/>
    <n v="13.693877551020408"/>
    <n v="183"/>
    <n v="436"/>
    <n v="561"/>
    <n v="162"/>
  </r>
  <r>
    <x v="0"/>
    <s v="Pemberton"/>
    <n v="52"/>
    <n v="50"/>
    <n v="39"/>
    <n v="12"/>
    <n v="11.923076923076923"/>
    <n v="8.14"/>
    <n v="10.794871794871796"/>
    <n v="8.25"/>
    <n v="10.111111111111111"/>
    <n v="620"/>
    <n v="407"/>
    <n v="421"/>
    <n v="99"/>
  </r>
  <r>
    <x v="0"/>
    <s v="Pender/Galiano/Saturna/Mayne"/>
    <n v="19"/>
    <n v="13"/>
    <n v="24"/>
    <n v="1"/>
    <n v="6.1578947368421053"/>
    <n v="5.2307692307692308"/>
    <n v="7.583333333333333"/>
    <n v="3"/>
    <n v="6.2622950819672134"/>
    <n v="117"/>
    <n v="68"/>
    <n v="182"/>
    <n v="3"/>
  </r>
  <r>
    <x v="0"/>
    <s v="Penelakut and Thetis Islands"/>
    <n v="1"/>
    <n v="1"/>
    <n v="1"/>
    <n v="1"/>
    <n v="2"/>
    <n v="12"/>
    <n v="17.5"/>
    <n v="0"/>
    <n v="10.199999999999999"/>
    <n v="2"/>
    <n v="12"/>
    <n v="17.5"/>
    <n v="0"/>
  </r>
  <r>
    <x v="0"/>
    <s v="Penticton"/>
    <n v="70"/>
    <n v="60"/>
    <n v="64"/>
    <n v="16"/>
    <n v="13.114285714285714"/>
    <n v="8.25"/>
    <n v="7.3125"/>
    <n v="28.375"/>
    <n v="11.119047619047619"/>
    <n v="918"/>
    <n v="495"/>
    <n v="468"/>
    <n v="454"/>
  </r>
  <r>
    <x v="1"/>
    <s v="Pitt Meadows"/>
    <n v="82"/>
    <n v="71"/>
    <n v="57"/>
    <n v="14"/>
    <n v="6.3414634146341466"/>
    <n v="5.647887323943662"/>
    <n v="8.7543859649122808"/>
    <n v="5.6428571428571432"/>
    <n v="6.6919642857142856"/>
    <n v="520"/>
    <n v="401"/>
    <n v="499"/>
    <n v="79"/>
  </r>
  <r>
    <x v="0"/>
    <s v="Port Alberni"/>
    <n v="41"/>
    <n v="40"/>
    <n v="37"/>
    <n v="9"/>
    <n v="14.926829268292684"/>
    <n v="20.7"/>
    <n v="14"/>
    <n v="10.444444444444445"/>
    <n v="16.15748031496063"/>
    <n v="612"/>
    <n v="828"/>
    <n v="518"/>
    <n v="94"/>
  </r>
  <r>
    <x v="1"/>
    <s v="Port Coquitlam"/>
    <n v="187"/>
    <n v="202"/>
    <n v="203"/>
    <n v="42"/>
    <n v="9.2299465240641716"/>
    <n v="8.227722772277227"/>
    <n v="6.7093596059113301"/>
    <n v="10"/>
    <n v="8.1545741324921135"/>
    <n v="1726"/>
    <n v="1661.9999999999998"/>
    <n v="1362"/>
    <n v="420"/>
  </r>
  <r>
    <x v="0"/>
    <s v="Port Hardy/Port Alice"/>
    <n v="16"/>
    <n v="20"/>
    <n v="20"/>
    <n v="6"/>
    <n v="11.875"/>
    <n v="21.4"/>
    <n v="7.85"/>
    <n v="17.666666666666668"/>
    <n v="14.209677419354838"/>
    <n v="190"/>
    <n v="428"/>
    <n v="157"/>
    <n v="106"/>
  </r>
  <r>
    <x v="0"/>
    <s v="Port McNeill/Sointula"/>
    <n v="1"/>
    <n v="1"/>
    <n v="1"/>
    <n v="1"/>
    <n v="7"/>
    <n v="0"/>
    <n v="5.75"/>
    <n v="0"/>
    <n v="6"/>
    <n v="7"/>
    <n v="0"/>
    <n v="5.75"/>
    <n v="0"/>
  </r>
  <r>
    <x v="1"/>
    <s v="Port Moody North/Anmore/Belcarra"/>
    <n v="67"/>
    <n v="76"/>
    <n v="53"/>
    <n v="13"/>
    <n v="11.104477611940299"/>
    <n v="7.5789473684210522"/>
    <n v="7.6037735849056602"/>
    <n v="4.384615384615385"/>
    <n v="8.5167464114832541"/>
    <n v="744"/>
    <n v="576"/>
    <n v="403"/>
    <n v="57.000000000000007"/>
  </r>
  <r>
    <x v="1"/>
    <s v="Port Moody South"/>
    <n v="43"/>
    <n v="72"/>
    <n v="61"/>
    <n v="14"/>
    <n v="4.8372093023255811"/>
    <n v="6.5277777777777777"/>
    <n v="7.0163934426229506"/>
    <n v="12.357142857142858"/>
    <n v="6.7315789473684209"/>
    <n v="208"/>
    <n v="470"/>
    <n v="428"/>
    <n v="173"/>
  </r>
  <r>
    <x v="0"/>
    <s v="Powell River City"/>
    <n v="115"/>
    <n v="156"/>
    <n v="161"/>
    <n v="42"/>
    <n v="11.565217391304348"/>
    <n v="8.3205128205128212"/>
    <n v="8.8509316770186341"/>
    <n v="11.071428571428571"/>
    <n v="9.5316455696202524"/>
    <n v="1330"/>
    <n v="1298"/>
    <n v="1425"/>
    <n v="465"/>
  </r>
  <r>
    <x v="0"/>
    <s v="Prince George City - Central"/>
    <n v="141"/>
    <n v="167"/>
    <n v="198"/>
    <n v="41"/>
    <n v="13.340425531914894"/>
    <n v="12.526946107784431"/>
    <n v="13.060606060606061"/>
    <n v="11.560975609756097"/>
    <n v="12.857404021937842"/>
    <n v="1881"/>
    <n v="2092"/>
    <n v="2586"/>
    <n v="474"/>
  </r>
  <r>
    <x v="0"/>
    <s v="Prince George City - North"/>
    <n v="55"/>
    <n v="60"/>
    <n v="73"/>
    <n v="27"/>
    <n v="10.145454545454545"/>
    <n v="10.7"/>
    <n v="11.342465753424657"/>
    <n v="8.8148148148148149"/>
    <n v="10.539534883720931"/>
    <n v="558"/>
    <n v="642"/>
    <n v="827.99999999999989"/>
    <n v="238"/>
  </r>
  <r>
    <x v="0"/>
    <s v="Prince George City - Southwest"/>
    <n v="56"/>
    <n v="55"/>
    <n v="59"/>
    <n v="8"/>
    <n v="9.125"/>
    <n v="5.6545454545454543"/>
    <n v="6.6779661016949152"/>
    <n v="2.625"/>
    <n v="6.9494382022471912"/>
    <n v="511"/>
    <n v="311"/>
    <n v="394"/>
    <n v="21"/>
  </r>
  <r>
    <x v="0"/>
    <s v="Prince George North Fraser Rural"/>
    <n v="20"/>
    <n v="15"/>
    <n v="29"/>
    <n v="1"/>
    <n v="7.7"/>
    <n v="8.9333333333333336"/>
    <n v="9.8965517241379306"/>
    <n v="14.333333333333334"/>
    <n v="9.2238805970149258"/>
    <n v="154"/>
    <n v="134"/>
    <n v="287"/>
    <n v="14.333333333333334"/>
  </r>
  <r>
    <x v="0"/>
    <s v="Prince George Southwest Rural"/>
    <n v="22"/>
    <n v="28"/>
    <n v="26"/>
    <n v="7"/>
    <n v="5.5909090909090908"/>
    <n v="12.428571428571429"/>
    <n v="18.307692307692307"/>
    <n v="6.7142857142857144"/>
    <n v="11.975903614457831"/>
    <n v="123"/>
    <n v="348"/>
    <n v="476"/>
    <n v="47"/>
  </r>
  <r>
    <x v="0"/>
    <s v="Prince Rupert City Centre"/>
    <n v="93"/>
    <n v="90"/>
    <n v="94"/>
    <n v="29"/>
    <n v="11.43010752688172"/>
    <n v="8.6999999999999993"/>
    <n v="12.329787234042554"/>
    <n v="9.1034482758620694"/>
    <n v="10.683006535947712"/>
    <n v="1063"/>
    <n v="782.99999999999989"/>
    <n v="1159"/>
    <n v="264"/>
  </r>
  <r>
    <x v="0"/>
    <s v="Prince Rupert Rural"/>
    <n v="17"/>
    <n v="1"/>
    <n v="14"/>
    <n v="1"/>
    <n v="12.764705882352942"/>
    <n v="16.600000000000001"/>
    <n v="19.357142857142858"/>
    <n v="6"/>
    <n v="15.342105263157896"/>
    <n v="217"/>
    <n v="16.600000000000001"/>
    <n v="271"/>
    <n v="6"/>
  </r>
  <r>
    <x v="0"/>
    <s v="Princeton"/>
    <n v="11"/>
    <n v="1"/>
    <n v="6"/>
    <n v="1"/>
    <n v="10.090909090909092"/>
    <n v="2.8"/>
    <n v="11.333333333333334"/>
    <n v="0"/>
    <n v="8.7727272727272734"/>
    <n v="111.00000000000001"/>
    <n v="2.8"/>
    <n v="68"/>
    <n v="0"/>
  </r>
  <r>
    <x v="0"/>
    <s v="qathet Rural"/>
    <n v="83"/>
    <n v="69"/>
    <n v="92"/>
    <n v="22"/>
    <n v="10.72289156626506"/>
    <n v="13.014492753623188"/>
    <n v="11.108695652173912"/>
    <n v="14"/>
    <n v="11.721804511278195"/>
    <n v="890"/>
    <n v="898"/>
    <n v="1021.9999999999999"/>
    <n v="308"/>
  </r>
  <r>
    <x v="0"/>
    <s v="Quadra/Swan Lake"/>
    <n v="21"/>
    <n v="29"/>
    <n v="24"/>
    <n v="6"/>
    <n v="9.0476190476190474"/>
    <n v="8.6206896551724146"/>
    <n v="5.666666666666667"/>
    <n v="5"/>
    <n v="7.5750000000000002"/>
    <n v="190"/>
    <n v="250.00000000000003"/>
    <n v="136"/>
    <n v="30"/>
  </r>
  <r>
    <x v="0"/>
    <s v="Qualicum Beach"/>
    <n v="23"/>
    <n v="30"/>
    <n v="27"/>
    <n v="1"/>
    <n v="12.695652173913043"/>
    <n v="5.8666666666666663"/>
    <n v="6.1481481481481479"/>
    <n v="2.6666666666666665"/>
    <n v="7.7349397590361448"/>
    <n v="292"/>
    <n v="176"/>
    <n v="166"/>
    <n v="2.6666666666666665"/>
  </r>
  <r>
    <x v="0"/>
    <s v="Quesnel City Centre"/>
    <n v="70"/>
    <n v="78"/>
    <n v="69"/>
    <n v="20"/>
    <n v="10.271428571428572"/>
    <n v="12.128205128205128"/>
    <n v="13.695652173913043"/>
    <n v="17.55"/>
    <n v="12.49367088607595"/>
    <n v="719"/>
    <n v="946"/>
    <n v="945"/>
    <n v="351"/>
  </r>
  <r>
    <x v="0"/>
    <s v="Quesnel Rural"/>
    <n v="51"/>
    <n v="61"/>
    <n v="57"/>
    <n v="8"/>
    <n v="11.862745098039216"/>
    <n v="12.557377049180328"/>
    <n v="12.157894736842104"/>
    <n v="25.75"/>
    <n v="12.824858757062147"/>
    <n v="605"/>
    <n v="766"/>
    <n v="693"/>
    <n v="206"/>
  </r>
  <r>
    <x v="1"/>
    <s v="Renfrew-Collingwood"/>
    <n v="915"/>
    <n v="901"/>
    <n v="959"/>
    <n v="254"/>
    <n v="11.593442622950819"/>
    <n v="12.269700332963374"/>
    <n v="12.78310740354536"/>
    <n v="12.783464566929133"/>
    <n v="12.271046550016507"/>
    <n v="10608"/>
    <n v="11055"/>
    <n v="12259"/>
    <n v="3247"/>
  </r>
  <r>
    <x v="0"/>
    <s v="Revelstoke"/>
    <n v="12"/>
    <n v="9"/>
    <n v="10"/>
    <n v="1"/>
    <n v="7.166666666666667"/>
    <n v="9.1111111111111107"/>
    <n v="4.8"/>
    <n v="2"/>
    <n v="6.8125"/>
    <n v="86"/>
    <n v="82"/>
    <n v="48"/>
    <n v="2"/>
  </r>
  <r>
    <x v="1"/>
    <s v="Richmond City Centre"/>
    <n v="464"/>
    <n v="560"/>
    <n v="484"/>
    <n v="121"/>
    <n v="9.7413793103448274"/>
    <n v="11.871428571428572"/>
    <n v="11.40702479338843"/>
    <n v="12.107438016528926"/>
    <n v="11.144260282381829"/>
    <n v="4520"/>
    <n v="6648"/>
    <n v="5521"/>
    <n v="1465"/>
  </r>
  <r>
    <x v="0"/>
    <s v="Royal Oak/Cordova Bay/Prospect"/>
    <n v="21"/>
    <n v="33"/>
    <n v="29"/>
    <n v="11"/>
    <n v="4.8571428571428568"/>
    <n v="5.9393939393939394"/>
    <n v="23.862068965517242"/>
    <n v="11.818181818181818"/>
    <n v="11.914893617021276"/>
    <n v="101.99999999999999"/>
    <n v="196"/>
    <n v="692"/>
    <n v="130"/>
  </r>
  <r>
    <x v="0"/>
    <s v="Rutland"/>
    <n v="38"/>
    <n v="35"/>
    <n v="27"/>
    <n v="8"/>
    <n v="5.7105263157894735"/>
    <n v="9.3714285714285719"/>
    <n v="-3.3703703703703702"/>
    <n v="4.875"/>
    <n v="4.5648148148148149"/>
    <n v="217"/>
    <n v="328"/>
    <n v="-91"/>
    <n v="39"/>
  </r>
  <r>
    <x v="0"/>
    <s v="Salmon Arm"/>
    <n v="79"/>
    <n v="76"/>
    <n v="73"/>
    <n v="15"/>
    <n v="12.30379746835443"/>
    <n v="6.8815789473684212"/>
    <n v="11.027397260273972"/>
    <n v="12.133333333333333"/>
    <n v="10.213991769547325"/>
    <n v="972"/>
    <n v="523"/>
    <n v="805"/>
    <n v="182"/>
  </r>
  <r>
    <x v="0"/>
    <s v="Salt Spring Island"/>
    <n v="23"/>
    <n v="21"/>
    <n v="21"/>
    <n v="1"/>
    <n v="8.5217391304347831"/>
    <n v="7.666666666666667"/>
    <n v="7.0952380952380949"/>
    <n v="10.5"/>
    <n v="7.9420289855072461"/>
    <n v="196"/>
    <n v="161"/>
    <n v="149"/>
    <n v="10.5"/>
  </r>
  <r>
    <x v="0"/>
    <s v="Sechelt"/>
    <n v="98"/>
    <n v="129"/>
    <n v="118"/>
    <n v="34"/>
    <n v="8.0408163265306118"/>
    <n v="12.821705426356589"/>
    <n v="9.3559322033898304"/>
    <n v="16.294117647058822"/>
    <n v="10.817941952506596"/>
    <n v="788"/>
    <n v="1654"/>
    <n v="1104"/>
    <n v="554"/>
  </r>
  <r>
    <x v="1"/>
    <s v="Shaughnessy/Arbutus Ridge/Kerrisdale"/>
    <n v="1440"/>
    <n v="1533"/>
    <n v="1594"/>
    <n v="355"/>
    <n v="12.356944444444444"/>
    <n v="11.53750815394651"/>
    <n v="12.173149309912171"/>
    <n v="13.059154929577465"/>
    <n v="12.092848435595286"/>
    <n v="17794"/>
    <n v="17687"/>
    <n v="19404"/>
    <n v="4636"/>
  </r>
  <r>
    <x v="0"/>
    <s v="Sidney"/>
    <n v="13"/>
    <n v="16"/>
    <n v="10"/>
    <n v="1"/>
    <n v="4.8461538461538458"/>
    <n v="23.375"/>
    <n v="3.4"/>
    <n v="20.8"/>
    <n v="13.068181818181818"/>
    <n v="62.999999999999993"/>
    <n v="374"/>
    <n v="34"/>
    <n v="20.8"/>
  </r>
  <r>
    <x v="0"/>
    <s v="Smithers Rural"/>
    <n v="26"/>
    <n v="41"/>
    <n v="44"/>
    <n v="11"/>
    <n v="20.73076923076923"/>
    <n v="7.6341463414634143"/>
    <n v="12.522727272727273"/>
    <n v="4"/>
    <n v="11.860655737704919"/>
    <n v="539"/>
    <n v="313"/>
    <n v="551"/>
    <n v="44"/>
  </r>
  <r>
    <x v="0"/>
    <s v="Smithers Town Centre"/>
    <n v="36"/>
    <n v="37"/>
    <n v="51"/>
    <n v="15"/>
    <n v="8.5"/>
    <n v="14.45945945945946"/>
    <n v="13.431372549019608"/>
    <n v="8.3333333333333339"/>
    <n v="11.877697841726619"/>
    <n v="306"/>
    <n v="535"/>
    <n v="685"/>
    <n v="125.00000000000001"/>
  </r>
  <r>
    <x v="0"/>
    <s v="Snow Country"/>
    <n v="1"/>
    <n v="1"/>
    <n v="1"/>
    <n v="1"/>
    <n v="15.666666666666666"/>
    <n v="28"/>
    <n v="1"/>
    <n v="10"/>
    <n v="18"/>
    <n v="15.666666666666666"/>
    <n v="28"/>
    <n v="1"/>
    <n v="10"/>
  </r>
  <r>
    <x v="0"/>
    <s v="Sooke"/>
    <n v="19"/>
    <n v="26"/>
    <n v="13"/>
    <n v="1"/>
    <n v="10.894736842105264"/>
    <n v="9.4230769230769234"/>
    <n v="6.5384615384615383"/>
    <n v="33.333333333333336"/>
    <n v="10.442622950819672"/>
    <n v="207"/>
    <n v="245"/>
    <n v="85"/>
    <n v="33.333333333333336"/>
  </r>
  <r>
    <x v="1"/>
    <s v="South Cambie/Riley Park"/>
    <n v="1038"/>
    <n v="1043"/>
    <n v="1067"/>
    <n v="237"/>
    <n v="13.375722543352602"/>
    <n v="12.200383509108342"/>
    <n v="14.805998125585754"/>
    <n v="13.531645569620252"/>
    <n v="13.47533234859675"/>
    <n v="13884"/>
    <n v="12725"/>
    <n v="15798"/>
    <n v="3207"/>
  </r>
  <r>
    <x v="0"/>
    <s v="South Cariboo"/>
    <n v="7"/>
    <n v="17"/>
    <n v="13"/>
    <n v="1"/>
    <n v="8.7142857142857135"/>
    <n v="5.882352941176471"/>
    <n v="11.76923076923077"/>
    <n v="30"/>
    <n v="9.0526315789473681"/>
    <n v="60.999999999999993"/>
    <n v="100"/>
    <n v="153"/>
    <n v="30"/>
  </r>
  <r>
    <x v="1"/>
    <s v="South Chilliwack"/>
    <n v="190"/>
    <n v="179"/>
    <n v="157"/>
    <n v="36"/>
    <n v="9.3000000000000007"/>
    <n v="7.6480446927374306"/>
    <n v="8.5477707006369421"/>
    <n v="7.333333333333333"/>
    <n v="8.437722419928825"/>
    <n v="1767.0000000000002"/>
    <n v="1369"/>
    <n v="1342"/>
    <n v="264"/>
  </r>
  <r>
    <x v="0"/>
    <s v="South Cowichan"/>
    <n v="26"/>
    <n v="12"/>
    <n v="18"/>
    <n v="1"/>
    <n v="8.2692307692307701"/>
    <n v="23.416666666666668"/>
    <n v="13.777777777777779"/>
    <n v="10.666666666666666"/>
    <n v="13.152542372881356"/>
    <n v="215.00000000000003"/>
    <n v="281"/>
    <n v="248"/>
    <n v="10.666666666666666"/>
  </r>
  <r>
    <x v="1"/>
    <s v="South Langley Township"/>
    <n v="33"/>
    <n v="38"/>
    <n v="26"/>
    <n v="6"/>
    <n v="8.3636363636363633"/>
    <n v="9.7105263157894743"/>
    <n v="5.384615384615385"/>
    <n v="6"/>
    <n v="7.9708737864077666"/>
    <n v="276"/>
    <n v="369"/>
    <n v="140"/>
    <n v="36"/>
  </r>
  <r>
    <x v="1"/>
    <s v="South Mission"/>
    <n v="79"/>
    <n v="97"/>
    <n v="85"/>
    <n v="28"/>
    <n v="8.4810126582278489"/>
    <n v="9.9587628865979383"/>
    <n v="8.9294117647058826"/>
    <n v="12.857142857142858"/>
    <n v="9.5328719723183397"/>
    <n v="670.00000000000011"/>
    <n v="966"/>
    <n v="759"/>
    <n v="360"/>
  </r>
  <r>
    <x v="1"/>
    <s v="South Slope/Big Bend"/>
    <n v="116"/>
    <n v="144"/>
    <n v="119"/>
    <n v="31"/>
    <n v="7.0431034482758621"/>
    <n v="8.1597222222222214"/>
    <n v="8.302521008403362"/>
    <n v="6.838709677419355"/>
    <n v="7.7853658536585364"/>
    <n v="817"/>
    <n v="1175"/>
    <n v="988.00000000000011"/>
    <n v="212"/>
  </r>
  <r>
    <x v="1"/>
    <s v="South Surrey East"/>
    <n v="108"/>
    <n v="120"/>
    <n v="126"/>
    <n v="26"/>
    <n v="5.2314814814814818"/>
    <n v="7.583333333333333"/>
    <n v="6.8253968253968251"/>
    <n v="8.0769230769230766"/>
    <n v="6.6973684210526319"/>
    <n v="565"/>
    <n v="910"/>
    <n v="860"/>
    <n v="210"/>
  </r>
  <r>
    <x v="1"/>
    <s v="South Surrey West"/>
    <n v="205"/>
    <n v="224"/>
    <n v="201"/>
    <n v="47"/>
    <n v="10.512195121951219"/>
    <n v="6.1026785714285712"/>
    <n v="7.6517412935323383"/>
    <n v="9.085106382978724"/>
    <n v="8.1048744460856721"/>
    <n v="2155"/>
    <n v="1367"/>
    <n v="1538"/>
    <n v="427"/>
  </r>
  <r>
    <x v="1"/>
    <s v="Southeast Coquitlam"/>
    <n v="107"/>
    <n v="101"/>
    <n v="94"/>
    <n v="23"/>
    <n v="9.8878504672897201"/>
    <n v="5.2970297029702973"/>
    <n v="17.25531914893617"/>
    <n v="4.0869565217391308"/>
    <n v="10.181538461538462"/>
    <n v="1058"/>
    <n v="535"/>
    <n v="1622"/>
    <n v="94.000000000000014"/>
  </r>
  <r>
    <x v="0"/>
    <s v="Southern Okanagan"/>
    <n v="37"/>
    <n v="43"/>
    <n v="33"/>
    <n v="8"/>
    <n v="12.054054054054054"/>
    <n v="13.976744186046512"/>
    <n v="21.242424242424242"/>
    <n v="14.125"/>
    <n v="15.380165289256198"/>
    <n v="446"/>
    <n v="601"/>
    <n v="701"/>
    <n v="113"/>
  </r>
  <r>
    <x v="1"/>
    <s v="Southwest Coquitlam"/>
    <n v="266"/>
    <n v="279"/>
    <n v="247"/>
    <n v="59"/>
    <n v="7.0451127819548871"/>
    <n v="7.5627240143369177"/>
    <n v="8.2834008097165999"/>
    <n v="6.3389830508474576"/>
    <n v="7.5252643948296125"/>
    <n v="1874"/>
    <n v="2110"/>
    <n v="2046.0000000000002"/>
    <n v="374"/>
  </r>
  <r>
    <x v="0"/>
    <s v="Squamish"/>
    <n v="133"/>
    <n v="103"/>
    <n v="119"/>
    <n v="29"/>
    <n v="7.8120300751879697"/>
    <n v="7.2524271844660193"/>
    <n v="9.3109243697478998"/>
    <n v="17.758620689655171"/>
    <n v="8.8776041666666661"/>
    <n v="1039"/>
    <n v="747"/>
    <n v="1108"/>
    <n v="515"/>
  </r>
  <r>
    <x v="1"/>
    <s v="Steveston"/>
    <n v="226"/>
    <n v="263"/>
    <n v="277"/>
    <n v="61"/>
    <n v="9.2920353982300892"/>
    <n v="9.0152091254752857"/>
    <n v="8.4079422382671485"/>
    <n v="6.9836065573770494"/>
    <n v="8.7376058041112454"/>
    <n v="2100"/>
    <n v="2371"/>
    <n v="2329"/>
    <n v="426"/>
  </r>
  <r>
    <x v="0"/>
    <s v="Stikine"/>
    <n v="11"/>
    <n v="1"/>
    <n v="1"/>
    <n v="1"/>
    <n v="12.545454545454545"/>
    <n v="10.75"/>
    <n v="11.2"/>
    <n v="0"/>
    <n v="11.85"/>
    <n v="138"/>
    <n v="10.75"/>
    <n v="11.2"/>
    <n v="0"/>
  </r>
  <r>
    <x v="0"/>
    <s v="Summerland"/>
    <n v="12"/>
    <n v="18"/>
    <n v="12"/>
    <n v="1"/>
    <n v="17.166666666666668"/>
    <n v="11.833333333333334"/>
    <n v="12.666666666666666"/>
    <n v="34.5"/>
    <n v="14.545454545454545"/>
    <n v="206"/>
    <n v="213"/>
    <n v="152"/>
    <n v="34.5"/>
  </r>
  <r>
    <x v="1"/>
    <s v="Sunset"/>
    <n v="1005"/>
    <n v="970"/>
    <n v="1120"/>
    <n v="246"/>
    <n v="11.046766169154228"/>
    <n v="12.089690721649484"/>
    <n v="12.939285714285715"/>
    <n v="13.703252032520325"/>
    <n v="12.179586950014965"/>
    <n v="11102"/>
    <n v="11727"/>
    <n v="14492"/>
    <n v="3371"/>
  </r>
  <r>
    <x v="0"/>
    <s v="Sunshine Coast Rural"/>
    <n v="92"/>
    <n v="145"/>
    <n v="111"/>
    <n v="36"/>
    <n v="9.2065217391304355"/>
    <n v="13.875862068965517"/>
    <n v="13.945945945945946"/>
    <n v="6.6388888888888893"/>
    <n v="12.098958333333334"/>
    <n v="847.00000000000011"/>
    <n v="2012"/>
    <n v="1548"/>
    <n v="239"/>
  </r>
  <r>
    <x v="0"/>
    <s v="Telegraph Creek"/>
    <n v="7"/>
    <n v="10"/>
    <n v="1"/>
    <n v="1"/>
    <n v="15.571428571428571"/>
    <n v="10.9"/>
    <n v="8.75"/>
    <n v="33"/>
    <n v="13"/>
    <n v="109"/>
    <n v="109"/>
    <n v="8.75"/>
    <n v="33"/>
  </r>
  <r>
    <x v="0"/>
    <s v="Terrace City Centre"/>
    <n v="85"/>
    <n v="83"/>
    <n v="90"/>
    <n v="27"/>
    <n v="11.588235294117647"/>
    <n v="8.8674698795180724"/>
    <n v="8.6333333333333329"/>
    <n v="8.518518518518519"/>
    <n v="9.5719298245614031"/>
    <n v="985"/>
    <n v="736"/>
    <n v="777"/>
    <n v="230"/>
  </r>
  <r>
    <x v="0"/>
    <s v="Terrace Rural"/>
    <n v="59"/>
    <n v="62"/>
    <n v="70"/>
    <n v="13"/>
    <n v="12.118644067796611"/>
    <n v="12.951612903225806"/>
    <n v="10.914285714285715"/>
    <n v="7.6923076923076925"/>
    <n v="11.676470588235293"/>
    <n v="715"/>
    <n v="803"/>
    <n v="764"/>
    <n v="100"/>
  </r>
  <r>
    <x v="1"/>
    <s v="Thompson/Seafair"/>
    <n v="266"/>
    <n v="255"/>
    <n v="320"/>
    <n v="62"/>
    <n v="9.5338345864661651"/>
    <n v="8.3372549019607849"/>
    <n v="10.38125"/>
    <n v="8.564516129032258"/>
    <n v="9.4296788482834994"/>
    <n v="2536"/>
    <n v="2126"/>
    <n v="3322"/>
    <n v="531"/>
  </r>
  <r>
    <x v="0"/>
    <s v="Trail"/>
    <n v="38"/>
    <n v="45"/>
    <n v="28"/>
    <n v="12"/>
    <n v="16.526315789473685"/>
    <n v="15.866666666666667"/>
    <n v="9.3571428571428577"/>
    <n v="5.75"/>
    <n v="13.601626016260163"/>
    <n v="628"/>
    <n v="714"/>
    <n v="262"/>
    <n v="69"/>
  </r>
  <r>
    <x v="1"/>
    <s v="Tsawwassen"/>
    <n v="183"/>
    <n v="194"/>
    <n v="192"/>
    <n v="45"/>
    <n v="6.6284153005464477"/>
    <n v="5.8195876288659791"/>
    <n v="6.229166666666667"/>
    <n v="6.6222222222222218"/>
    <n v="6.2475570032573291"/>
    <n v="1213"/>
    <n v="1129"/>
    <n v="1196"/>
    <n v="298"/>
  </r>
  <r>
    <x v="0"/>
    <s v="Tumbler Ridge"/>
    <n v="7"/>
    <n v="10"/>
    <n v="14"/>
    <n v="1"/>
    <n v="6.1428571428571432"/>
    <n v="12.6"/>
    <n v="11.357142857142858"/>
    <n v="31.666666666666668"/>
    <n v="12.441176470588236"/>
    <n v="43"/>
    <n v="126"/>
    <n v="159"/>
    <n v="31.666666666666668"/>
  </r>
  <r>
    <x v="1"/>
    <s v="University of British Columbia"/>
    <n v="482"/>
    <n v="488"/>
    <n v="503"/>
    <n v="103"/>
    <n v="10.653526970954356"/>
    <n v="13.706967213114755"/>
    <n v="11.415506958250496"/>
    <n v="7.8640776699029127"/>
    <n v="11.659898477157361"/>
    <n v="5135"/>
    <n v="6689"/>
    <n v="5742"/>
    <n v="810"/>
  </r>
  <r>
    <x v="1"/>
    <s v="Unknown BC"/>
    <n v="306"/>
    <n v="50"/>
    <n v="87"/>
    <n v="30"/>
    <n v="16.522875816993466"/>
    <n v="16.96"/>
    <n v="11.701149425287356"/>
    <n v="9"/>
    <n v="15.20507399577167"/>
    <n v="5056.0000000000009"/>
    <n v="848"/>
    <n v="1018"/>
    <n v="270"/>
  </r>
  <r>
    <x v="0"/>
    <s v="Upper Skeena"/>
    <n v="28"/>
    <n v="35"/>
    <n v="43"/>
    <n v="10"/>
    <n v="5.9642857142857144"/>
    <n v="7.0285714285714285"/>
    <n v="9.9767441860465116"/>
    <n v="10.1"/>
    <n v="8.1293103448275854"/>
    <n v="167"/>
    <n v="246"/>
    <n v="429"/>
    <n v="101"/>
  </r>
  <r>
    <x v="0"/>
    <s v="Valemount"/>
    <n v="8"/>
    <n v="1"/>
    <n v="7"/>
    <n v="1"/>
    <n v="35.5"/>
    <n v="17.600000000000001"/>
    <n v="12.285714285714286"/>
    <n v="0"/>
    <n v="22.9"/>
    <n v="284"/>
    <n v="17.600000000000001"/>
    <n v="86"/>
    <n v="0"/>
  </r>
  <r>
    <x v="0"/>
    <s v="Vancouver Island North Remote"/>
    <n v="1"/>
    <n v="1"/>
    <n v="1"/>
    <n v="1"/>
    <n v="13"/>
    <n v="8.5"/>
    <n v="11"/>
    <n v="0"/>
    <n v="11.166666666666666"/>
    <n v="13"/>
    <n v="8.5"/>
    <n v="11"/>
    <n v="0"/>
  </r>
  <r>
    <x v="0"/>
    <s v="Vancouver Island West"/>
    <n v="1"/>
    <n v="1"/>
    <n v="1"/>
    <n v="1"/>
    <n v="3.5"/>
    <n v="11"/>
    <n v="6"/>
    <n v="0"/>
    <n v="6.833333333333333"/>
    <n v="3.5"/>
    <n v="11"/>
    <n v="6"/>
    <n v="0"/>
  </r>
  <r>
    <x v="0"/>
    <s v="Vanderhoof"/>
    <n v="23"/>
    <n v="32"/>
    <n v="43"/>
    <n v="11"/>
    <n v="7.2608695652173916"/>
    <n v="10.84375"/>
    <n v="9.0232558139534884"/>
    <n v="9.454545454545455"/>
    <n v="9.2293577981651378"/>
    <n v="167"/>
    <n v="347"/>
    <n v="388"/>
    <n v="104"/>
  </r>
  <r>
    <x v="0"/>
    <s v="Vanderhoof Rural"/>
    <n v="1"/>
    <n v="1"/>
    <n v="1"/>
    <n v="1"/>
    <n v="11.333333333333334"/>
    <n v="25"/>
    <n v="7"/>
    <n v="27"/>
    <n v="15.928571428571429"/>
    <n v="11.333333333333334"/>
    <n v="25"/>
    <n v="7"/>
    <n v="27"/>
  </r>
  <r>
    <x v="0"/>
    <s v="Vernon Centre/Coldstream"/>
    <n v="115"/>
    <n v="122"/>
    <n v="82"/>
    <n v="12"/>
    <n v="10.973913043478261"/>
    <n v="11.532786885245901"/>
    <n v="15.902439024390244"/>
    <n v="11.916666666666666"/>
    <n v="12.435045317220544"/>
    <n v="1262"/>
    <n v="1407"/>
    <n v="1304"/>
    <n v="143"/>
  </r>
  <r>
    <x v="1"/>
    <s v="Victoria-Fraserview"/>
    <n v="838"/>
    <n v="930"/>
    <n v="1018"/>
    <n v="211"/>
    <n v="12.656324582338902"/>
    <n v="12.276344086021505"/>
    <n v="13.773084479371317"/>
    <n v="12.151658767772512"/>
    <n v="12.882215548882215"/>
    <n v="10606"/>
    <n v="11417"/>
    <n v="14021"/>
    <n v="2564"/>
  </r>
  <r>
    <x v="0"/>
    <s v="View Royal"/>
    <n v="10"/>
    <n v="13"/>
    <n v="7"/>
    <n v="1"/>
    <n v="14.3"/>
    <n v="6.3076923076923075"/>
    <n v="8.2857142857142865"/>
    <n v="6"/>
    <n v="9.0294117647058822"/>
    <n v="143"/>
    <n v="82"/>
    <n v="58.000000000000007"/>
    <n v="6"/>
  </r>
  <r>
    <x v="1"/>
    <s v="Walnut Grove/Fort Langley"/>
    <n v="120"/>
    <n v="109"/>
    <n v="121"/>
    <n v="24"/>
    <n v="9.0416666666666661"/>
    <n v="8.3669724770642198"/>
    <n v="8.0165289256198342"/>
    <n v="13.958333333333334"/>
    <n v="8.8288770053475929"/>
    <n v="1085"/>
    <n v="912"/>
    <n v="969.99999999999989"/>
    <n v="335"/>
  </r>
  <r>
    <x v="1"/>
    <s v="West Abbotsford"/>
    <n v="139"/>
    <n v="179"/>
    <n v="175"/>
    <n v="29"/>
    <n v="6.985611510791367"/>
    <n v="8.1955307262569832"/>
    <n v="10.228571428571428"/>
    <n v="7.1724137931034484"/>
    <n v="8.4980842911877392"/>
    <n v="971"/>
    <n v="1467"/>
    <n v="1789.9999999999998"/>
    <n v="208"/>
  </r>
  <r>
    <x v="0"/>
    <s v="West Cariboo"/>
    <n v="1"/>
    <n v="9"/>
    <n v="1"/>
    <n v="1"/>
    <n v="6.666666666666667"/>
    <n v="5.5555555555555554"/>
    <n v="3"/>
    <n v="33"/>
    <n v="7.9473684210526319"/>
    <n v="6.666666666666667"/>
    <n v="50"/>
    <n v="3"/>
    <n v="33"/>
  </r>
  <r>
    <x v="0"/>
    <s v="West Coast"/>
    <n v="6"/>
    <n v="8"/>
    <n v="1"/>
    <n v="1"/>
    <n v="22.166666666666668"/>
    <n v="14.625"/>
    <n v="4"/>
    <n v="0"/>
    <n v="14.210526315789474"/>
    <n v="133"/>
    <n v="117"/>
    <n v="4"/>
    <n v="0"/>
  </r>
  <r>
    <x v="1"/>
    <s v="West End"/>
    <n v="684"/>
    <n v="800"/>
    <n v="732"/>
    <n v="143"/>
    <n v="11.442982456140351"/>
    <n v="9.5287500000000005"/>
    <n v="10.290983606557377"/>
    <n v="14.566433566433567"/>
    <n v="10.625688851208139"/>
    <n v="7827"/>
    <n v="7623"/>
    <n v="7533"/>
    <n v="2083"/>
  </r>
  <r>
    <x v="0"/>
    <s v="West Kelowna"/>
    <n v="59"/>
    <n v="53"/>
    <n v="60"/>
    <n v="9"/>
    <n v="5.4745762711864403"/>
    <n v="7.1509433962264151"/>
    <n v="12.766666666666667"/>
    <n v="3.7777777777777777"/>
    <n v="8.2983425414364635"/>
    <n v="323"/>
    <n v="379"/>
    <n v="766"/>
    <n v="34"/>
  </r>
  <r>
    <x v="1"/>
    <s v="West Newton"/>
    <n v="95"/>
    <n v="96"/>
    <n v="74"/>
    <n v="19"/>
    <n v="10.010526315789473"/>
    <n v="8.2604166666666661"/>
    <n v="8.7162162162162158"/>
    <n v="5.6842105263157894"/>
    <n v="8.7922535211267601"/>
    <n v="951"/>
    <n v="793"/>
    <n v="645"/>
    <n v="108"/>
  </r>
  <r>
    <x v="1"/>
    <s v="West Point Grey/Dunbar-Southlands"/>
    <n v="1128"/>
    <n v="1103"/>
    <n v="1151"/>
    <n v="288"/>
    <n v="9.3067375886524815"/>
    <n v="9.739800543970988"/>
    <n v="10.81146828844483"/>
    <n v="9.2777777777777786"/>
    <n v="9.9065395095367847"/>
    <n v="10498"/>
    <n v="10743"/>
    <n v="12444"/>
    <n v="2672"/>
  </r>
  <r>
    <x v="1"/>
    <s v="West Vancouver - Lower"/>
    <n v="163"/>
    <n v="146"/>
    <n v="171"/>
    <n v="44"/>
    <n v="10.110429447852761"/>
    <n v="8.7465753424657535"/>
    <n v="10.906432748538011"/>
    <n v="10.431818181818182"/>
    <n v="10.017175572519085"/>
    <n v="1648"/>
    <n v="1277"/>
    <n v="1864.9999999999998"/>
    <n v="459"/>
  </r>
  <r>
    <x v="1"/>
    <s v="West Vancouver - Upper"/>
    <n v="178"/>
    <n v="137"/>
    <n v="161"/>
    <n v="43"/>
    <n v="6.2921348314606744"/>
    <n v="10.357664233576642"/>
    <n v="6.6894409937888195"/>
    <n v="9.8139534883720927"/>
    <n v="7.7803468208092488"/>
    <n v="1120"/>
    <n v="1419"/>
    <n v="1077"/>
    <n v="422"/>
  </r>
  <r>
    <x v="1"/>
    <s v="Westridge/Sperling/Gov't Road"/>
    <n v="132"/>
    <n v="126"/>
    <n v="137"/>
    <n v="35"/>
    <n v="7.3030303030303028"/>
    <n v="5.8809523809523814"/>
    <n v="7.218978102189781"/>
    <n v="8.8857142857142861"/>
    <n v="6.9883720930232558"/>
    <n v="964"/>
    <n v="741"/>
    <n v="989"/>
    <n v="311"/>
  </r>
  <r>
    <x v="1"/>
    <s v="Whalley"/>
    <n v="193"/>
    <n v="208"/>
    <n v="198"/>
    <n v="41"/>
    <n v="10.787564766839377"/>
    <n v="8.677884615384615"/>
    <n v="10.702020202020202"/>
    <n v="8.6097560975609753"/>
    <n v="9.9359374999999996"/>
    <n v="2082"/>
    <n v="1805"/>
    <n v="2119"/>
    <n v="353"/>
  </r>
  <r>
    <x v="0"/>
    <s v="Whistler"/>
    <n v="93"/>
    <n v="99"/>
    <n v="99"/>
    <n v="36"/>
    <n v="7.021505376344086"/>
    <n v="7.0404040404040407"/>
    <n v="6.3838383838383841"/>
    <n v="9.9166666666666661"/>
    <n v="7.1529051987767582"/>
    <n v="653"/>
    <n v="697"/>
    <n v="632"/>
    <n v="357"/>
  </r>
  <r>
    <x v="1"/>
    <s v="White Rock"/>
    <n v="135"/>
    <n v="132"/>
    <n v="112"/>
    <n v="29"/>
    <n v="10.044444444444444"/>
    <n v="7.4924242424242422"/>
    <n v="6.6964285714285712"/>
    <n v="7.5172413793103452"/>
    <n v="8.1200980392156854"/>
    <n v="1356"/>
    <n v="989"/>
    <n v="750"/>
    <n v="218"/>
  </r>
  <r>
    <x v="0"/>
    <s v="Williams Lake/East Cariboo"/>
    <n v="54"/>
    <n v="50"/>
    <n v="50"/>
    <n v="13"/>
    <n v="14.018518518518519"/>
    <n v="10.02"/>
    <n v="9.14"/>
    <n v="9.384615384615385"/>
    <n v="11"/>
    <n v="757"/>
    <n v="501"/>
    <n v="457"/>
    <n v="122"/>
  </r>
  <r>
    <x v="1"/>
    <s v="Willoughby"/>
    <n v="101"/>
    <n v="127"/>
    <n v="110"/>
    <n v="35"/>
    <n v="7.3861386138613865"/>
    <n v="8.3307086614173222"/>
    <n v="8.0909090909090917"/>
    <n v="5.3142857142857141"/>
    <n v="7.7211796246648792"/>
    <n v="746"/>
    <n v="1058"/>
    <n v="890.00000000000011"/>
    <n v="186"/>
  </r>
  <r>
    <x v="0"/>
    <s v="Windermere"/>
    <n v="14"/>
    <n v="20"/>
    <n v="16"/>
    <n v="1"/>
    <n v="7.0714285714285712"/>
    <n v="7.25"/>
    <n v="10"/>
    <n v="1.3333333333333333"/>
    <n v="7.6981132075471699"/>
    <n v="99"/>
    <n v="145"/>
    <n v="160"/>
    <n v="1.33333333333333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s v="100 Mile House"/>
    <n v="27"/>
    <n v="35"/>
    <n v="37"/>
    <n v="1"/>
  </r>
  <r>
    <x v="1"/>
    <s v="Abbotsford Rural"/>
    <n v="78"/>
    <n v="70"/>
    <n v="63"/>
    <n v="13"/>
  </r>
  <r>
    <x v="1"/>
    <s v="Agassiz/Harrison"/>
    <n v="39"/>
    <n v="35"/>
    <n v="29"/>
    <n v="7"/>
  </r>
  <r>
    <x v="0"/>
    <s v="Alberni Valley/Bamfield"/>
    <n v="7"/>
    <n v="7"/>
    <n v="7"/>
    <n v="1"/>
  </r>
  <r>
    <x v="1"/>
    <s v="Aldergrove/Otter"/>
    <n v="39"/>
    <n v="41"/>
    <n v="39"/>
    <n v="11"/>
  </r>
  <r>
    <x v="0"/>
    <s v="Armstrong/Spallumcheen"/>
    <n v="11"/>
    <n v="19"/>
    <n v="26"/>
    <n v="1"/>
  </r>
  <r>
    <x v="0"/>
    <s v="Arrow Lakes"/>
    <n v="11"/>
    <n v="12"/>
    <n v="8"/>
    <n v="1"/>
  </r>
  <r>
    <x v="0"/>
    <s v="Bella Coola Valley"/>
    <n v="24"/>
    <n v="42"/>
    <n v="24"/>
    <n v="1"/>
  </r>
  <r>
    <x v="1"/>
    <s v="Blundell"/>
    <n v="133"/>
    <n v="135"/>
    <n v="145"/>
    <n v="31"/>
  </r>
  <r>
    <x v="1"/>
    <s v="Bowen Island/Lions Bay"/>
    <n v="46"/>
    <n v="46"/>
    <n v="58"/>
    <n v="11"/>
  </r>
  <r>
    <x v="1"/>
    <s v="Brentwood/Willingdon/Parkcrest"/>
    <n v="191"/>
    <n v="174"/>
    <n v="201"/>
    <n v="55"/>
  </r>
  <r>
    <x v="1"/>
    <s v="Broadmoor"/>
    <n v="201"/>
    <n v="198"/>
    <n v="192"/>
    <n v="43"/>
  </r>
  <r>
    <x v="1"/>
    <s v="Brookswood/Murrayville"/>
    <n v="76"/>
    <n v="87"/>
    <n v="87"/>
    <n v="14"/>
  </r>
  <r>
    <x v="1"/>
    <s v="Buckingham/Lakeview/Cariboo/Second Street"/>
    <n v="103"/>
    <n v="84"/>
    <n v="91"/>
    <n v="28"/>
  </r>
  <r>
    <x v="1"/>
    <s v="Burnaby Heights/Capital Hill"/>
    <n v="195"/>
    <n v="206"/>
    <n v="188"/>
    <n v="39"/>
  </r>
  <r>
    <x v="1"/>
    <s v="Burnaby Mountain/Lougheed"/>
    <n v="113"/>
    <n v="96"/>
    <n v="89"/>
    <n v="18"/>
  </r>
  <r>
    <x v="0"/>
    <s v="Burns Lake North"/>
    <n v="7"/>
    <n v="20"/>
    <n v="13"/>
    <n v="1"/>
  </r>
  <r>
    <x v="0"/>
    <s v="Burns Lake South"/>
    <n v="1"/>
    <n v="6"/>
    <n v="1"/>
    <n v="1"/>
  </r>
  <r>
    <x v="0"/>
    <s v="Burns Lake Town Centre"/>
    <n v="12"/>
    <n v="15"/>
    <n v="13"/>
    <n v="1"/>
  </r>
  <r>
    <x v="0"/>
    <s v="Campbell River"/>
    <n v="47"/>
    <n v="47"/>
    <n v="61"/>
    <n v="18"/>
  </r>
  <r>
    <x v="0"/>
    <s v="Campbell River Rural"/>
    <n v="14"/>
    <n v="24"/>
    <n v="18"/>
    <n v="1"/>
  </r>
  <r>
    <x v="0"/>
    <s v="Castlegar"/>
    <n v="34"/>
    <n v="36"/>
    <n v="36"/>
    <n v="1"/>
  </r>
  <r>
    <x v="1"/>
    <s v="Cedar Cottage"/>
    <n v="540"/>
    <n v="514"/>
    <n v="544"/>
    <n v="132"/>
  </r>
  <r>
    <x v="0"/>
    <s v="Cedar/Wellington"/>
    <n v="16"/>
    <n v="9"/>
    <n v="20"/>
    <n v="7"/>
  </r>
  <r>
    <x v="1"/>
    <s v="Central Abbotsford"/>
    <n v="73"/>
    <n v="92"/>
    <n v="75"/>
    <n v="19"/>
  </r>
  <r>
    <x v="0"/>
    <s v="Central Coast"/>
    <n v="20"/>
    <n v="26"/>
    <n v="23"/>
    <n v="1"/>
  </r>
  <r>
    <x v="0"/>
    <s v="Central Cowichan"/>
    <n v="64"/>
    <n v="46"/>
    <n v="44"/>
    <n v="10"/>
  </r>
  <r>
    <x v="0"/>
    <s v="Central Okanagan Rural East"/>
    <n v="1"/>
    <n v="1"/>
    <n v="1"/>
    <n v="1"/>
  </r>
  <r>
    <x v="0"/>
    <s v="Central Okanagan Rural West"/>
    <n v="8"/>
    <n v="14"/>
    <n v="8"/>
    <n v="1"/>
  </r>
  <r>
    <x v="0"/>
    <s v="Central Saanich"/>
    <n v="11"/>
    <n v="17"/>
    <n v="26"/>
    <n v="6"/>
  </r>
  <r>
    <x v="0"/>
    <s v="Chemainus"/>
    <n v="6"/>
    <n v="9"/>
    <n v="7"/>
    <n v="1"/>
  </r>
  <r>
    <x v="0"/>
    <s v="Chetwynd"/>
    <n v="11"/>
    <n v="17"/>
    <n v="24"/>
    <n v="6"/>
  </r>
  <r>
    <x v="1"/>
    <s v="City of Langley"/>
    <n v="95"/>
    <n v="86"/>
    <n v="85"/>
    <n v="21"/>
  </r>
  <r>
    <x v="1"/>
    <s v="Cloverdale"/>
    <n v="225"/>
    <n v="203"/>
    <n v="181"/>
    <n v="50"/>
  </r>
  <r>
    <x v="0"/>
    <s v="Colwood"/>
    <n v="9"/>
    <n v="8"/>
    <n v="15"/>
    <n v="1"/>
  </r>
  <r>
    <x v="0"/>
    <s v="Comox"/>
    <n v="39"/>
    <n v="38"/>
    <n v="29"/>
    <n v="12"/>
  </r>
  <r>
    <x v="0"/>
    <s v="Comox Valley Rural"/>
    <n v="31"/>
    <n v="21"/>
    <n v="36"/>
    <n v="6"/>
  </r>
  <r>
    <x v="0"/>
    <s v="Courtenay"/>
    <n v="52"/>
    <n v="53"/>
    <n v="62"/>
    <n v="14"/>
  </r>
  <r>
    <x v="0"/>
    <s v="Cowichan Valley West"/>
    <n v="8"/>
    <n v="14"/>
    <n v="14"/>
    <n v="1"/>
  </r>
  <r>
    <x v="0"/>
    <s v="Cranbrook"/>
    <n v="31"/>
    <n v="42"/>
    <n v="41"/>
    <n v="10"/>
  </r>
  <r>
    <x v="0"/>
    <s v="Creston"/>
    <n v="18"/>
    <n v="31"/>
    <n v="19"/>
    <n v="7"/>
  </r>
  <r>
    <x v="0"/>
    <s v="Dawson Creek"/>
    <n v="55"/>
    <n v="81"/>
    <n v="81"/>
    <n v="17"/>
  </r>
  <r>
    <x v="0"/>
    <s v="Departure Bay"/>
    <n v="40"/>
    <n v="54"/>
    <n v="47"/>
    <n v="9"/>
  </r>
  <r>
    <x v="1"/>
    <s v="Downtown Eastside"/>
    <n v="930"/>
    <n v="1016"/>
    <n v="940"/>
    <n v="210"/>
  </r>
  <r>
    <x v="0"/>
    <s v="Downtown Kelowna"/>
    <n v="54"/>
    <n v="52"/>
    <n v="41"/>
    <n v="13"/>
  </r>
  <r>
    <x v="0"/>
    <s v="Downtown Nanaimo"/>
    <n v="39"/>
    <n v="30"/>
    <n v="31"/>
    <n v="7"/>
  </r>
  <r>
    <x v="1"/>
    <s v="Downtown Vancouver"/>
    <n v="601"/>
    <n v="658"/>
    <n v="674"/>
    <n v="120"/>
  </r>
  <r>
    <x v="0"/>
    <s v="Downtown Victoria/Vic West"/>
    <n v="31"/>
    <n v="34"/>
    <n v="54"/>
    <n v="7"/>
  </r>
  <r>
    <x v="1"/>
    <s v="East Abbotsford"/>
    <n v="97"/>
    <n v="108"/>
    <n v="112"/>
    <n v="18"/>
  </r>
  <r>
    <x v="1"/>
    <s v="East and West Cambie/Bridgeport"/>
    <n v="222"/>
    <n v="227"/>
    <n v="225"/>
    <n v="48"/>
  </r>
  <r>
    <x v="1"/>
    <s v="East Newton"/>
    <n v="162"/>
    <n v="163"/>
    <n v="167"/>
    <n v="39"/>
  </r>
  <r>
    <x v="0"/>
    <s v="Enderby"/>
    <n v="8"/>
    <n v="13"/>
    <n v="13"/>
    <n v="1"/>
  </r>
  <r>
    <x v="0"/>
    <s v="Esquimalt"/>
    <n v="11"/>
    <n v="14"/>
    <n v="21"/>
    <n v="1"/>
  </r>
  <r>
    <x v="1"/>
    <s v="Fairview"/>
    <n v="1387"/>
    <n v="1611"/>
    <n v="1668"/>
    <n v="440"/>
  </r>
  <r>
    <x v="0"/>
    <s v="Fernie"/>
    <n v="20"/>
    <n v="14"/>
    <n v="15"/>
    <n v="1"/>
  </r>
  <r>
    <x v="1"/>
    <s v="Fleetwood"/>
    <n v="151"/>
    <n v="160"/>
    <n v="186"/>
    <n v="40"/>
  </r>
  <r>
    <x v="0"/>
    <s v="Fort Nelson Population Centre"/>
    <n v="29"/>
    <n v="36"/>
    <n v="28"/>
    <n v="1"/>
  </r>
  <r>
    <x v="0"/>
    <s v="Fort St John"/>
    <n v="94"/>
    <n v="85"/>
    <n v="96"/>
    <n v="19"/>
  </r>
  <r>
    <x v="0"/>
    <s v="Fort St. James North"/>
    <n v="20"/>
    <n v="28"/>
    <n v="24"/>
    <n v="7"/>
  </r>
  <r>
    <x v="0"/>
    <s v="Fraser Lake"/>
    <n v="8"/>
    <n v="12"/>
    <n v="17"/>
    <n v="1"/>
  </r>
  <r>
    <x v="0"/>
    <s v="Gabriola Island"/>
    <n v="1"/>
    <n v="11"/>
    <n v="14"/>
    <n v="1"/>
  </r>
  <r>
    <x v="1"/>
    <s v="Garden Village/Cascade/Douglas/Gilpin"/>
    <n v="173"/>
    <n v="132"/>
    <n v="176"/>
    <n v="37"/>
  </r>
  <r>
    <x v="0"/>
    <s v="Gibsons"/>
    <n v="64"/>
    <n v="67"/>
    <n v="77"/>
    <n v="15"/>
  </r>
  <r>
    <x v="1"/>
    <s v="Gilmore/Shellmont/East/Hamilton"/>
    <n v="207"/>
    <n v="197"/>
    <n v="221"/>
    <n v="47"/>
  </r>
  <r>
    <x v="0"/>
    <s v="Glenmore"/>
    <n v="47"/>
    <n v="50"/>
    <n v="69"/>
    <n v="10"/>
  </r>
  <r>
    <x v="0"/>
    <s v="Golden"/>
    <n v="11"/>
    <n v="13"/>
    <n v="10"/>
    <n v="1"/>
  </r>
  <r>
    <x v="0"/>
    <s v="Gordon Head/Shelbourne"/>
    <n v="26"/>
    <n v="36"/>
    <n v="34"/>
    <n v="10"/>
  </r>
  <r>
    <x v="0"/>
    <s v="Grand Forks"/>
    <n v="13"/>
    <n v="19"/>
    <n v="14"/>
    <n v="1"/>
  </r>
  <r>
    <x v="1"/>
    <s v="Grandview-Woodland"/>
    <n v="792"/>
    <n v="835"/>
    <n v="909"/>
    <n v="214"/>
  </r>
  <r>
    <x v="1"/>
    <s v="Guildford"/>
    <n v="200"/>
    <n v="157"/>
    <n v="178"/>
    <n v="33"/>
  </r>
  <r>
    <x v="0"/>
    <s v="Haida Gwaii North"/>
    <n v="38"/>
    <n v="36"/>
    <n v="24"/>
    <n v="7"/>
  </r>
  <r>
    <x v="0"/>
    <s v="Haida Gwaii South"/>
    <n v="18"/>
    <n v="21"/>
    <n v="23"/>
    <n v="1"/>
  </r>
  <r>
    <x v="1"/>
    <s v="Haney"/>
    <n v="123"/>
    <n v="110"/>
    <n v="103"/>
    <n v="24"/>
  </r>
  <r>
    <x v="1"/>
    <s v="Hastings-Sunrise"/>
    <n v="730"/>
    <n v="665"/>
    <n v="745"/>
    <n v="191"/>
  </r>
  <r>
    <x v="0"/>
    <s v="Hope"/>
    <n v="21"/>
    <n v="31"/>
    <n v="30"/>
    <n v="9"/>
  </r>
  <r>
    <x v="0"/>
    <s v="Houston"/>
    <n v="18"/>
    <n v="21"/>
    <n v="28"/>
    <n v="8"/>
  </r>
  <r>
    <x v="0"/>
    <s v="Hudson's Hope"/>
    <n v="1"/>
    <n v="1"/>
    <n v="1"/>
    <n v="1"/>
  </r>
  <r>
    <x v="0"/>
    <s v="Interurban/Tillicum"/>
    <n v="34"/>
    <n v="48"/>
    <n v="33"/>
    <n v="7"/>
  </r>
  <r>
    <x v="0"/>
    <s v="Invalid"/>
    <n v="20"/>
    <n v="53"/>
    <n v="55"/>
    <n v="9"/>
  </r>
  <r>
    <x v="0"/>
    <s v="James Bay/Fairfield"/>
    <n v="26"/>
    <n v="42"/>
    <n v="37"/>
    <n v="1"/>
  </r>
  <r>
    <x v="0"/>
    <s v="Juan de Fuca Coast"/>
    <n v="1"/>
    <n v="1"/>
    <n v="1"/>
    <n v="1"/>
  </r>
  <r>
    <x v="0"/>
    <s v="Kamloops Centre North"/>
    <n v="98"/>
    <n v="78"/>
    <n v="76"/>
    <n v="10"/>
  </r>
  <r>
    <x v="0"/>
    <s v="Kamloops Centre South"/>
    <n v="91"/>
    <n v="97"/>
    <n v="74"/>
    <n v="11"/>
  </r>
  <r>
    <x v="1"/>
    <s v="Kensington"/>
    <n v="784"/>
    <n v="768"/>
    <n v="846"/>
    <n v="189"/>
  </r>
  <r>
    <x v="0"/>
    <s v="Keremeos"/>
    <n v="15"/>
    <n v="12"/>
    <n v="6"/>
    <n v="1"/>
  </r>
  <r>
    <x v="0"/>
    <s v="Kettle Valley"/>
    <n v="1"/>
    <n v="1"/>
    <n v="1"/>
    <n v="1"/>
  </r>
  <r>
    <x v="1"/>
    <s v="Killarney"/>
    <n v="522"/>
    <n v="593"/>
    <n v="718"/>
    <n v="160"/>
  </r>
  <r>
    <x v="0"/>
    <s v="Kimberley"/>
    <n v="9"/>
    <n v="9"/>
    <n v="17"/>
    <n v="1"/>
  </r>
  <r>
    <x v="1"/>
    <s v="Kingsway/Edmonds"/>
    <n v="163"/>
    <n v="194"/>
    <n v="178"/>
    <n v="47"/>
  </r>
  <r>
    <x v="0"/>
    <s v="Kitimat"/>
    <n v="65"/>
    <n v="73"/>
    <n v="65"/>
    <n v="13"/>
  </r>
  <r>
    <x v="1"/>
    <s v="Kitsilano"/>
    <n v="1264"/>
    <n v="1208"/>
    <n v="1318"/>
    <n v="305"/>
  </r>
  <r>
    <x v="0"/>
    <s v="Kootenay Lake"/>
    <n v="6"/>
    <n v="7"/>
    <n v="8"/>
    <n v="1"/>
  </r>
  <r>
    <x v="1"/>
    <s v="Ladner"/>
    <n v="165"/>
    <n v="177"/>
    <n v="200"/>
    <n v="50"/>
  </r>
  <r>
    <x v="0"/>
    <s v="Ladysmith"/>
    <n v="11"/>
    <n v="17"/>
    <n v="21"/>
    <n v="1"/>
  </r>
  <r>
    <x v="0"/>
    <s v="Ladysmith Rural"/>
    <n v="1"/>
    <n v="6"/>
    <n v="7"/>
    <n v="1"/>
  </r>
  <r>
    <x v="0"/>
    <s v="Lake Country"/>
    <n v="20"/>
    <n v="21"/>
    <n v="32"/>
    <n v="1"/>
  </r>
  <r>
    <x v="0"/>
    <s v="Langford North/Highlands"/>
    <n v="13"/>
    <n v="19"/>
    <n v="20"/>
    <n v="1"/>
  </r>
  <r>
    <x v="0"/>
    <s v="Langford South"/>
    <n v="35"/>
    <n v="34"/>
    <n v="32"/>
    <n v="8"/>
  </r>
  <r>
    <x v="0"/>
    <s v="Lillooet"/>
    <n v="19"/>
    <n v="10"/>
    <n v="8"/>
    <n v="1"/>
  </r>
  <r>
    <x v="0"/>
    <s v="Lower Thompson"/>
    <n v="35"/>
    <n v="52"/>
    <n v="39"/>
    <n v="17"/>
  </r>
  <r>
    <x v="0"/>
    <s v="Mackenzie"/>
    <n v="12"/>
    <n v="18"/>
    <n v="17"/>
    <n v="1"/>
  </r>
  <r>
    <x v="1"/>
    <s v="Maple Ridge Rural"/>
    <n v="197"/>
    <n v="203"/>
    <n v="195"/>
    <n v="27"/>
  </r>
  <r>
    <x v="0"/>
    <s v="McBride"/>
    <n v="7"/>
    <n v="7"/>
    <n v="8"/>
    <n v="1"/>
  </r>
  <r>
    <x v="0"/>
    <s v="Merritt"/>
    <n v="23"/>
    <n v="22"/>
    <n v="15"/>
    <n v="1"/>
  </r>
  <r>
    <x v="0"/>
    <s v="Metchosin"/>
    <n v="1"/>
    <n v="1"/>
    <n v="1"/>
    <n v="1"/>
  </r>
  <r>
    <x v="1"/>
    <s v="Metrotown/Marlborough/Windsor"/>
    <n v="226"/>
    <n v="208"/>
    <n v="245"/>
    <n v="61"/>
  </r>
  <r>
    <x v="1"/>
    <s v="Mount Pleasant"/>
    <n v="987"/>
    <n v="1019"/>
    <n v="1048"/>
    <n v="251"/>
  </r>
  <r>
    <x v="0"/>
    <s v="Nanaimo North/Lantzville"/>
    <n v="60"/>
    <n v="55"/>
    <n v="56"/>
    <n v="12"/>
  </r>
  <r>
    <x v="0"/>
    <s v="Nanaimo South"/>
    <n v="39"/>
    <n v="30"/>
    <n v="28"/>
    <n v="1"/>
  </r>
  <r>
    <x v="0"/>
    <s v="Nanaimo West/Rural"/>
    <n v="6"/>
    <n v="11"/>
    <n v="15"/>
    <n v="1"/>
  </r>
  <r>
    <x v="0"/>
    <s v="Nelson"/>
    <n v="72"/>
    <n v="64"/>
    <n v="57"/>
    <n v="13"/>
  </r>
  <r>
    <x v="1"/>
    <s v="New Westminster - Central"/>
    <n v="63"/>
    <n v="82"/>
    <n v="91"/>
    <n v="16"/>
  </r>
  <r>
    <x v="1"/>
    <s v="New Westminster - Downtown"/>
    <n v="51"/>
    <n v="51"/>
    <n v="47"/>
    <n v="11"/>
  </r>
  <r>
    <x v="1"/>
    <s v="New Westminster - East"/>
    <n v="75"/>
    <n v="69"/>
    <n v="87"/>
    <n v="17"/>
  </r>
  <r>
    <x v="1"/>
    <s v="New Westminster - West/Queensborough"/>
    <n v="87"/>
    <n v="86"/>
    <n v="83"/>
    <n v="20"/>
  </r>
  <r>
    <x v="0"/>
    <s v="Nisga'a"/>
    <n v="19"/>
    <n v="18"/>
    <n v="23"/>
    <n v="8"/>
  </r>
  <r>
    <x v="1"/>
    <s v="North Chilliwack"/>
    <n v="133"/>
    <n v="147"/>
    <n v="144"/>
    <n v="27"/>
  </r>
  <r>
    <x v="1"/>
    <s v="North Coquitlam"/>
    <n v="133"/>
    <n v="124"/>
    <n v="108"/>
    <n v="28"/>
  </r>
  <r>
    <x v="1"/>
    <s v="North Delta"/>
    <n v="223"/>
    <n v="189"/>
    <n v="221"/>
    <n v="61"/>
  </r>
  <r>
    <x v="1"/>
    <s v="North Langley Township"/>
    <n v="61"/>
    <n v="61"/>
    <n v="58"/>
    <n v="8"/>
  </r>
  <r>
    <x v="1"/>
    <s v="North Mission"/>
    <n v="65"/>
    <n v="53"/>
    <n v="61"/>
    <n v="16"/>
  </r>
  <r>
    <x v="0"/>
    <s v="North Okanagan/Lumby"/>
    <n v="38"/>
    <n v="28"/>
    <n v="27"/>
    <n v="1"/>
  </r>
  <r>
    <x v="0"/>
    <s v="North Saanich"/>
    <n v="9"/>
    <n v="21"/>
    <n v="10"/>
    <n v="1"/>
  </r>
  <r>
    <x v="1"/>
    <s v="North Surrey"/>
    <n v="123"/>
    <n v="99"/>
    <n v="100"/>
    <n v="28"/>
  </r>
  <r>
    <x v="0"/>
    <s v="North Thompson"/>
    <n v="1"/>
    <n v="11"/>
    <n v="8"/>
    <n v="1"/>
  </r>
  <r>
    <x v="1"/>
    <s v="North Vancouver City - East"/>
    <n v="106"/>
    <n v="122"/>
    <n v="114"/>
    <n v="21"/>
  </r>
  <r>
    <x v="1"/>
    <s v="North Vancouver City - West"/>
    <n v="198"/>
    <n v="232"/>
    <n v="230"/>
    <n v="52"/>
  </r>
  <r>
    <x v="1"/>
    <s v="North Vancouver DM - Central"/>
    <n v="145"/>
    <n v="133"/>
    <n v="142"/>
    <n v="46"/>
  </r>
  <r>
    <x v="1"/>
    <s v="North Vancouver DM - East"/>
    <n v="169"/>
    <n v="196"/>
    <n v="155"/>
    <n v="34"/>
  </r>
  <r>
    <x v="1"/>
    <s v="North Vancouver DM - West"/>
    <n v="158"/>
    <n v="178"/>
    <n v="188"/>
    <n v="35"/>
  </r>
  <r>
    <x v="1"/>
    <s v="Northeast False Creek"/>
    <n v="216"/>
    <n v="208"/>
    <n v="189"/>
    <n v="41"/>
  </r>
  <r>
    <x v="0"/>
    <s v="Northern Boreal"/>
    <n v="1"/>
    <n v="1"/>
    <n v="1"/>
    <n v="1"/>
  </r>
  <r>
    <x v="1"/>
    <s v="Not provided"/>
    <n v="177"/>
    <n v="486"/>
    <n v="455"/>
    <n v="115"/>
  </r>
  <r>
    <x v="0"/>
    <s v="Oak Bay"/>
    <n v="14"/>
    <n v="26"/>
    <n v="18"/>
    <n v="1"/>
  </r>
  <r>
    <x v="0"/>
    <s v="Oaklands/Fernwood"/>
    <n v="23"/>
    <n v="33"/>
    <n v="16"/>
    <n v="1"/>
  </r>
  <r>
    <x v="1"/>
    <s v="Oakridge/Marpole"/>
    <n v="1452"/>
    <n v="1529"/>
    <n v="1602"/>
    <n v="407"/>
  </r>
  <r>
    <x v="0"/>
    <s v="Oceanside Rural"/>
    <n v="37"/>
    <n v="40"/>
    <n v="36"/>
    <n v="6"/>
  </r>
  <r>
    <x v="0"/>
    <s v="Okanagan Mission"/>
    <n v="40"/>
    <n v="36"/>
    <n v="32"/>
    <n v="1"/>
  </r>
  <r>
    <x v="0"/>
    <s v="Out of Country"/>
    <n v="161"/>
    <n v="123"/>
    <n v="130"/>
    <n v="29"/>
  </r>
  <r>
    <x v="0"/>
    <s v="Out of Province"/>
    <n v="555"/>
    <n v="580"/>
    <n v="661"/>
    <n v="137"/>
  </r>
  <r>
    <x v="1"/>
    <s v="Panorama"/>
    <n v="131"/>
    <n v="136"/>
    <n v="161"/>
    <n v="28"/>
  </r>
  <r>
    <x v="0"/>
    <s v="Parksville"/>
    <n v="27"/>
    <n v="35"/>
    <n v="30"/>
    <n v="6"/>
  </r>
  <r>
    <x v="0"/>
    <s v="Peace River North Rural"/>
    <n v="33"/>
    <n v="55"/>
    <n v="75"/>
    <n v="25"/>
  </r>
  <r>
    <x v="0"/>
    <s v="Peace River South Rural"/>
    <n v="31"/>
    <n v="24"/>
    <n v="32"/>
    <n v="11"/>
  </r>
  <r>
    <x v="0"/>
    <s v="Pemberton"/>
    <n v="52"/>
    <n v="50"/>
    <n v="39"/>
    <n v="12"/>
  </r>
  <r>
    <x v="0"/>
    <s v="Pender/Galiano/Saturna/Mayne"/>
    <n v="19"/>
    <n v="13"/>
    <n v="24"/>
    <n v="1"/>
  </r>
  <r>
    <x v="0"/>
    <s v="Penelakut and Thetis Islands"/>
    <n v="1"/>
    <n v="1"/>
    <n v="1"/>
    <n v="1"/>
  </r>
  <r>
    <x v="0"/>
    <s v="Penticton"/>
    <n v="70"/>
    <n v="60"/>
    <n v="64"/>
    <n v="16"/>
  </r>
  <r>
    <x v="1"/>
    <s v="Pitt Meadows"/>
    <n v="82"/>
    <n v="71"/>
    <n v="57"/>
    <n v="14"/>
  </r>
  <r>
    <x v="0"/>
    <s v="Port Alberni"/>
    <n v="41"/>
    <n v="40"/>
    <n v="37"/>
    <n v="9"/>
  </r>
  <r>
    <x v="1"/>
    <s v="Port Coquitlam"/>
    <n v="187"/>
    <n v="202"/>
    <n v="203"/>
    <n v="42"/>
  </r>
  <r>
    <x v="0"/>
    <s v="Port Hardy/Port Alice"/>
    <n v="16"/>
    <n v="20"/>
    <n v="20"/>
    <n v="6"/>
  </r>
  <r>
    <x v="0"/>
    <s v="Port McNeill/Sointula"/>
    <n v="1"/>
    <n v="1"/>
    <n v="1"/>
    <n v="1"/>
  </r>
  <r>
    <x v="1"/>
    <s v="Port Moody North/Anmore/Belcarra"/>
    <n v="67"/>
    <n v="76"/>
    <n v="53"/>
    <n v="13"/>
  </r>
  <r>
    <x v="1"/>
    <s v="Port Moody South"/>
    <n v="43"/>
    <n v="72"/>
    <n v="61"/>
    <n v="14"/>
  </r>
  <r>
    <x v="0"/>
    <s v="Powell River City"/>
    <n v="115"/>
    <n v="156"/>
    <n v="161"/>
    <n v="42"/>
  </r>
  <r>
    <x v="0"/>
    <s v="Prince George City - Central"/>
    <n v="141"/>
    <n v="167"/>
    <n v="198"/>
    <n v="41"/>
  </r>
  <r>
    <x v="0"/>
    <s v="Prince George City - North"/>
    <n v="55"/>
    <n v="60"/>
    <n v="73"/>
    <n v="27"/>
  </r>
  <r>
    <x v="0"/>
    <s v="Prince George City - Southwest"/>
    <n v="56"/>
    <n v="55"/>
    <n v="59"/>
    <n v="8"/>
  </r>
  <r>
    <x v="0"/>
    <s v="Prince George North Fraser Rural"/>
    <n v="20"/>
    <n v="15"/>
    <n v="29"/>
    <n v="1"/>
  </r>
  <r>
    <x v="0"/>
    <s v="Prince George Southwest Rural"/>
    <n v="22"/>
    <n v="28"/>
    <n v="26"/>
    <n v="7"/>
  </r>
  <r>
    <x v="0"/>
    <s v="Prince Rupert City Centre"/>
    <n v="93"/>
    <n v="90"/>
    <n v="94"/>
    <n v="29"/>
  </r>
  <r>
    <x v="0"/>
    <s v="Prince Rupert Rural"/>
    <n v="17"/>
    <n v="1"/>
    <n v="14"/>
    <n v="1"/>
  </r>
  <r>
    <x v="0"/>
    <s v="Princeton"/>
    <n v="11"/>
    <n v="1"/>
    <n v="6"/>
    <n v="1"/>
  </r>
  <r>
    <x v="0"/>
    <s v="qathet Rural"/>
    <n v="83"/>
    <n v="69"/>
    <n v="92"/>
    <n v="22"/>
  </r>
  <r>
    <x v="0"/>
    <s v="Quadra/Swan Lake"/>
    <n v="21"/>
    <n v="29"/>
    <n v="24"/>
    <n v="6"/>
  </r>
  <r>
    <x v="0"/>
    <s v="Qualicum Beach"/>
    <n v="23"/>
    <n v="30"/>
    <n v="27"/>
    <n v="1"/>
  </r>
  <r>
    <x v="0"/>
    <s v="Quesnel City Centre"/>
    <n v="70"/>
    <n v="78"/>
    <n v="69"/>
    <n v="20"/>
  </r>
  <r>
    <x v="0"/>
    <s v="Quesnel Rural"/>
    <n v="51"/>
    <n v="61"/>
    <n v="57"/>
    <n v="8"/>
  </r>
  <r>
    <x v="1"/>
    <s v="Renfrew-Collingwood"/>
    <n v="915"/>
    <n v="901"/>
    <n v="959"/>
    <n v="254"/>
  </r>
  <r>
    <x v="0"/>
    <s v="Revelstoke"/>
    <n v="12"/>
    <n v="9"/>
    <n v="10"/>
    <n v="1"/>
  </r>
  <r>
    <x v="1"/>
    <s v="Richmond City Centre"/>
    <n v="464"/>
    <n v="560"/>
    <n v="484"/>
    <n v="121"/>
  </r>
  <r>
    <x v="0"/>
    <s v="Royal Oak/Cordova Bay/Prospect"/>
    <n v="21"/>
    <n v="33"/>
    <n v="29"/>
    <n v="11"/>
  </r>
  <r>
    <x v="0"/>
    <s v="Rutland"/>
    <n v="38"/>
    <n v="35"/>
    <n v="27"/>
    <n v="8"/>
  </r>
  <r>
    <x v="0"/>
    <s v="Salmon Arm"/>
    <n v="79"/>
    <n v="76"/>
    <n v="73"/>
    <n v="15"/>
  </r>
  <r>
    <x v="0"/>
    <s v="Salt Spring Island"/>
    <n v="23"/>
    <n v="21"/>
    <n v="21"/>
    <n v="1"/>
  </r>
  <r>
    <x v="0"/>
    <s v="Sechelt"/>
    <n v="98"/>
    <n v="129"/>
    <n v="118"/>
    <n v="34"/>
  </r>
  <r>
    <x v="1"/>
    <s v="Shaughnessy/Arbutus Ridge/Kerrisdale"/>
    <n v="1440"/>
    <n v="1533"/>
    <n v="1594"/>
    <n v="355"/>
  </r>
  <r>
    <x v="0"/>
    <s v="Sidney"/>
    <n v="13"/>
    <n v="16"/>
    <n v="10"/>
    <n v="1"/>
  </r>
  <r>
    <x v="0"/>
    <s v="Smithers Rural"/>
    <n v="26"/>
    <n v="41"/>
    <n v="44"/>
    <n v="11"/>
  </r>
  <r>
    <x v="0"/>
    <s v="Smithers Town Centre"/>
    <n v="36"/>
    <n v="37"/>
    <n v="51"/>
    <n v="15"/>
  </r>
  <r>
    <x v="0"/>
    <s v="Snow Country"/>
    <n v="1"/>
    <n v="1"/>
    <n v="1"/>
    <n v="1"/>
  </r>
  <r>
    <x v="0"/>
    <s v="Sooke"/>
    <n v="19"/>
    <n v="26"/>
    <n v="13"/>
    <n v="1"/>
  </r>
  <r>
    <x v="1"/>
    <s v="South Cambie/Riley Park"/>
    <n v="1038"/>
    <n v="1043"/>
    <n v="1067"/>
    <n v="237"/>
  </r>
  <r>
    <x v="0"/>
    <s v="South Cariboo"/>
    <n v="7"/>
    <n v="17"/>
    <n v="13"/>
    <n v="1"/>
  </r>
  <r>
    <x v="1"/>
    <s v="South Chilliwack"/>
    <n v="190"/>
    <n v="179"/>
    <n v="157"/>
    <n v="36"/>
  </r>
  <r>
    <x v="0"/>
    <s v="South Cowichan"/>
    <n v="26"/>
    <n v="12"/>
    <n v="18"/>
    <n v="1"/>
  </r>
  <r>
    <x v="1"/>
    <s v="South Langley Township"/>
    <n v="33"/>
    <n v="38"/>
    <n v="26"/>
    <n v="6"/>
  </r>
  <r>
    <x v="1"/>
    <s v="South Mission"/>
    <n v="79"/>
    <n v="97"/>
    <n v="85"/>
    <n v="28"/>
  </r>
  <r>
    <x v="1"/>
    <s v="South Slope/Big Bend"/>
    <n v="116"/>
    <n v="144"/>
    <n v="119"/>
    <n v="31"/>
  </r>
  <r>
    <x v="1"/>
    <s v="South Surrey East"/>
    <n v="108"/>
    <n v="120"/>
    <n v="126"/>
    <n v="26"/>
  </r>
  <r>
    <x v="1"/>
    <s v="South Surrey West"/>
    <n v="205"/>
    <n v="224"/>
    <n v="201"/>
    <n v="47"/>
  </r>
  <r>
    <x v="1"/>
    <s v="Southeast Coquitlam"/>
    <n v="107"/>
    <n v="101"/>
    <n v="94"/>
    <n v="23"/>
  </r>
  <r>
    <x v="0"/>
    <s v="Southern Okanagan"/>
    <n v="37"/>
    <n v="43"/>
    <n v="33"/>
    <n v="8"/>
  </r>
  <r>
    <x v="1"/>
    <s v="Southwest Coquitlam"/>
    <n v="266"/>
    <n v="279"/>
    <n v="247"/>
    <n v="59"/>
  </r>
  <r>
    <x v="0"/>
    <s v="Squamish"/>
    <n v="133"/>
    <n v="103"/>
    <n v="119"/>
    <n v="29"/>
  </r>
  <r>
    <x v="1"/>
    <s v="Steveston"/>
    <n v="226"/>
    <n v="263"/>
    <n v="277"/>
    <n v="61"/>
  </r>
  <r>
    <x v="0"/>
    <s v="Stikine"/>
    <n v="11"/>
    <n v="1"/>
    <n v="1"/>
    <n v="1"/>
  </r>
  <r>
    <x v="0"/>
    <s v="Summerland"/>
    <n v="12"/>
    <n v="18"/>
    <n v="12"/>
    <n v="1"/>
  </r>
  <r>
    <x v="1"/>
    <s v="Sunset"/>
    <n v="1005"/>
    <n v="970"/>
    <n v="1120"/>
    <n v="246"/>
  </r>
  <r>
    <x v="0"/>
    <s v="Sunshine Coast Rural"/>
    <n v="92"/>
    <n v="145"/>
    <n v="111"/>
    <n v="36"/>
  </r>
  <r>
    <x v="0"/>
    <s v="Telegraph Creek"/>
    <n v="7"/>
    <n v="10"/>
    <n v="1"/>
    <n v="1"/>
  </r>
  <r>
    <x v="0"/>
    <s v="Terrace City Centre"/>
    <n v="85"/>
    <n v="83"/>
    <n v="90"/>
    <n v="27"/>
  </r>
  <r>
    <x v="0"/>
    <s v="Terrace Rural"/>
    <n v="59"/>
    <n v="62"/>
    <n v="70"/>
    <n v="13"/>
  </r>
  <r>
    <x v="1"/>
    <s v="Thompson/Seafair"/>
    <n v="266"/>
    <n v="255"/>
    <n v="320"/>
    <n v="62"/>
  </r>
  <r>
    <x v="0"/>
    <s v="Trail"/>
    <n v="38"/>
    <n v="45"/>
    <n v="28"/>
    <n v="12"/>
  </r>
  <r>
    <x v="1"/>
    <s v="Tsawwassen"/>
    <n v="183"/>
    <n v="194"/>
    <n v="192"/>
    <n v="45"/>
  </r>
  <r>
    <x v="0"/>
    <s v="Tumbler Ridge"/>
    <n v="7"/>
    <n v="10"/>
    <n v="14"/>
    <n v="1"/>
  </r>
  <r>
    <x v="1"/>
    <s v="University of British Columbia"/>
    <n v="482"/>
    <n v="488"/>
    <n v="503"/>
    <n v="103"/>
  </r>
  <r>
    <x v="1"/>
    <s v="Unknown BC"/>
    <n v="306"/>
    <n v="50"/>
    <n v="87"/>
    <n v="30"/>
  </r>
  <r>
    <x v="0"/>
    <s v="Upper Skeena"/>
    <n v="28"/>
    <n v="35"/>
    <n v="43"/>
    <n v="10"/>
  </r>
  <r>
    <x v="0"/>
    <s v="Valemount"/>
    <n v="8"/>
    <n v="1"/>
    <n v="7"/>
    <n v="1"/>
  </r>
  <r>
    <x v="0"/>
    <s v="Vancouver Island North Remote"/>
    <n v="1"/>
    <n v="1"/>
    <n v="1"/>
    <n v="1"/>
  </r>
  <r>
    <x v="0"/>
    <s v="Vancouver Island West"/>
    <n v="1"/>
    <n v="1"/>
    <n v="1"/>
    <n v="1"/>
  </r>
  <r>
    <x v="0"/>
    <s v="Vanderhoof"/>
    <n v="23"/>
    <n v="32"/>
    <n v="43"/>
    <n v="11"/>
  </r>
  <r>
    <x v="0"/>
    <s v="Vanderhoof Rural"/>
    <n v="1"/>
    <n v="1"/>
    <n v="1"/>
    <n v="1"/>
  </r>
  <r>
    <x v="0"/>
    <s v="Vernon Centre/Coldstream"/>
    <n v="115"/>
    <n v="122"/>
    <n v="82"/>
    <n v="12"/>
  </r>
  <r>
    <x v="1"/>
    <s v="Victoria-Fraserview"/>
    <n v="838"/>
    <n v="930"/>
    <n v="1018"/>
    <n v="211"/>
  </r>
  <r>
    <x v="0"/>
    <s v="View Royal"/>
    <n v="10"/>
    <n v="13"/>
    <n v="7"/>
    <n v="1"/>
  </r>
  <r>
    <x v="1"/>
    <s v="Walnut Grove/Fort Langley"/>
    <n v="120"/>
    <n v="109"/>
    <n v="121"/>
    <n v="24"/>
  </r>
  <r>
    <x v="1"/>
    <s v="West Abbotsford"/>
    <n v="139"/>
    <n v="179"/>
    <n v="175"/>
    <n v="29"/>
  </r>
  <r>
    <x v="0"/>
    <s v="West Cariboo"/>
    <n v="1"/>
    <n v="9"/>
    <n v="1"/>
    <n v="1"/>
  </r>
  <r>
    <x v="0"/>
    <s v="West Coast"/>
    <n v="6"/>
    <n v="8"/>
    <n v="1"/>
    <n v="1"/>
  </r>
  <r>
    <x v="1"/>
    <s v="West End"/>
    <n v="684"/>
    <n v="800"/>
    <n v="732"/>
    <n v="143"/>
  </r>
  <r>
    <x v="0"/>
    <s v="West Kelowna"/>
    <n v="59"/>
    <n v="53"/>
    <n v="60"/>
    <n v="9"/>
  </r>
  <r>
    <x v="1"/>
    <s v="West Newton"/>
    <n v="95"/>
    <n v="96"/>
    <n v="74"/>
    <n v="19"/>
  </r>
  <r>
    <x v="1"/>
    <s v="West Point Grey/Dunbar-Southlands"/>
    <n v="1128"/>
    <n v="1103"/>
    <n v="1151"/>
    <n v="288"/>
  </r>
  <r>
    <x v="1"/>
    <s v="West Vancouver - Lower"/>
    <n v="163"/>
    <n v="146"/>
    <n v="171"/>
    <n v="44"/>
  </r>
  <r>
    <x v="1"/>
    <s v="West Vancouver - Upper"/>
    <n v="178"/>
    <n v="137"/>
    <n v="161"/>
    <n v="43"/>
  </r>
  <r>
    <x v="1"/>
    <s v="Westridge/Sperling/Gov't Road"/>
    <n v="132"/>
    <n v="126"/>
    <n v="137"/>
    <n v="35"/>
  </r>
  <r>
    <x v="1"/>
    <s v="Whalley"/>
    <n v="193"/>
    <n v="208"/>
    <n v="198"/>
    <n v="41"/>
  </r>
  <r>
    <x v="0"/>
    <s v="Whistler"/>
    <n v="93"/>
    <n v="99"/>
    <n v="99"/>
    <n v="36"/>
  </r>
  <r>
    <x v="1"/>
    <s v="White Rock"/>
    <n v="135"/>
    <n v="132"/>
    <n v="112"/>
    <n v="29"/>
  </r>
  <r>
    <x v="0"/>
    <s v="Williams Lake/East Cariboo"/>
    <n v="54"/>
    <n v="50"/>
    <n v="50"/>
    <n v="13"/>
  </r>
  <r>
    <x v="1"/>
    <s v="Willoughby"/>
    <n v="101"/>
    <n v="127"/>
    <n v="110"/>
    <n v="35"/>
  </r>
  <r>
    <x v="0"/>
    <s v="Windermere"/>
    <n v="14"/>
    <n v="20"/>
    <n v="16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s v="100 Mile House"/>
    <n v="27"/>
    <n v="35"/>
    <n v="37"/>
    <n v="1"/>
    <n v="9.1481481481481488"/>
    <n v="7.2"/>
    <n v="12.675675675675675"/>
    <n v="7.666666666666667"/>
    <n v="9.7156862745098032"/>
    <n v="247.00000000000003"/>
    <n v="252"/>
    <n v="469"/>
    <n v="7.666666666666667"/>
    <s v="100 Mile House"/>
    <n v="24"/>
    <n v="24"/>
    <n v="23"/>
    <n v="0"/>
  </r>
  <r>
    <x v="1"/>
    <s v="Abbotsford Rural"/>
    <n v="78"/>
    <n v="70"/>
    <n v="63"/>
    <n v="13"/>
    <n v="8.0512820512820511"/>
    <n v="7.5142857142857142"/>
    <n v="6.8095238095238093"/>
    <n v="6.5384615384615383"/>
    <n v="7.4464285714285712"/>
    <n v="628"/>
    <n v="526"/>
    <n v="429"/>
    <n v="85"/>
    <s v="Abbotsford Rural"/>
    <n v="49"/>
    <n v="56"/>
    <n v="50"/>
    <n v="13"/>
  </r>
  <r>
    <x v="1"/>
    <s v="Agassiz/Harrison"/>
    <n v="39"/>
    <n v="35"/>
    <n v="29"/>
    <n v="7"/>
    <n v="4.2051282051282053"/>
    <n v="10.342857142857143"/>
    <n v="4.8620689655172411"/>
    <n v="2.5714285714285716"/>
    <n v="6.2272727272727275"/>
    <n v="164"/>
    <n v="362"/>
    <n v="141"/>
    <n v="18"/>
    <s v="Agassiz/Harrison"/>
    <n v="16"/>
    <n v="24"/>
    <n v="12"/>
    <n v="0"/>
  </r>
  <r>
    <x v="0"/>
    <s v="Alberni Valley/Bamfield"/>
    <n v="7"/>
    <n v="7"/>
    <n v="7"/>
    <n v="1"/>
    <n v="11.428571428571429"/>
    <n v="10.428571428571429"/>
    <n v="12"/>
    <n v="0"/>
    <n v="11.285714285714286"/>
    <n v="80"/>
    <n v="73"/>
    <n v="84"/>
    <n v="0"/>
    <s v="Alberni Valley/Bamfield"/>
    <n v="0"/>
    <n v="0"/>
    <n v="0"/>
    <n v="0"/>
  </r>
  <r>
    <x v="1"/>
    <s v="Aldergrove/Otter"/>
    <n v="39"/>
    <n v="41"/>
    <n v="39"/>
    <n v="11"/>
    <n v="7.1025641025641022"/>
    <n v="14.487804878048781"/>
    <n v="10.128205128205128"/>
    <n v="12.636363636363637"/>
    <n v="10.807692307692308"/>
    <n v="277"/>
    <n v="594"/>
    <n v="395"/>
    <n v="139"/>
    <s v="Aldergrove/Otter"/>
    <n v="27"/>
    <n v="34"/>
    <n v="27"/>
    <n v="9"/>
  </r>
  <r>
    <x v="0"/>
    <s v="Armstrong/Spallumcheen"/>
    <n v="11"/>
    <n v="19"/>
    <n v="26"/>
    <n v="1"/>
    <n v="12.636363636363637"/>
    <n v="18.894736842105264"/>
    <n v="14.423076923076923"/>
    <n v="4"/>
    <n v="15.385964912280702"/>
    <n v="139"/>
    <n v="359"/>
    <n v="375"/>
    <n v="4"/>
    <s v="Armstrong/Spallumcheen"/>
    <n v="0"/>
    <n v="0"/>
    <n v="0"/>
    <n v="0"/>
  </r>
  <r>
    <x v="0"/>
    <s v="Arrow Lakes"/>
    <n v="11"/>
    <n v="12"/>
    <n v="8"/>
    <n v="1"/>
    <n v="4.1818181818181817"/>
    <n v="7.833333333333333"/>
    <n v="4.875"/>
    <n v="2"/>
    <n v="5.65625"/>
    <n v="46"/>
    <n v="94"/>
    <n v="39"/>
    <n v="2"/>
    <s v="Arrow Lakes"/>
    <n v="0"/>
    <n v="0"/>
    <n v="0"/>
    <n v="6"/>
  </r>
  <r>
    <x v="0"/>
    <s v="Bella Coola Valley"/>
    <n v="24"/>
    <n v="42"/>
    <n v="24"/>
    <n v="1"/>
    <n v="7.125"/>
    <n v="13.047619047619047"/>
    <n v="13.958333333333334"/>
    <n v="31"/>
    <n v="12.726315789473684"/>
    <n v="171"/>
    <n v="548"/>
    <n v="335"/>
    <n v="31"/>
    <s v="Bella Coola Valley"/>
    <n v="22"/>
    <n v="26"/>
    <n v="17"/>
    <n v="11"/>
  </r>
  <r>
    <x v="1"/>
    <s v="Blundell"/>
    <n v="133"/>
    <n v="135"/>
    <n v="145"/>
    <n v="31"/>
    <n v="8.503759398496241"/>
    <n v="11.503703703703703"/>
    <n v="12.26896551724138"/>
    <n v="7.032258064516129"/>
    <n v="10.542792792792794"/>
    <n v="1131"/>
    <n v="1553"/>
    <n v="1779"/>
    <n v="218"/>
    <s v="Blundell"/>
    <n v="233"/>
    <n v="234"/>
    <n v="212"/>
    <n v="79"/>
  </r>
  <r>
    <x v="1"/>
    <s v="Bowen Island/Lions Bay"/>
    <n v="46"/>
    <n v="46"/>
    <n v="58"/>
    <n v="11"/>
    <n v="5.5652173913043477"/>
    <n v="11.304347826086957"/>
    <n v="11.172413793103448"/>
    <n v="12.454545454545455"/>
    <n v="9.695652173913043"/>
    <n v="256"/>
    <n v="520"/>
    <n v="648"/>
    <n v="137"/>
    <s v="Bowen Island/Lions Bay"/>
    <n v="47"/>
    <n v="41"/>
    <n v="57"/>
    <n v="20"/>
  </r>
  <r>
    <x v="1"/>
    <s v="Brentwood/Willingdon/Parkcrest"/>
    <n v="191"/>
    <n v="174"/>
    <n v="201"/>
    <n v="55"/>
    <n v="9.167539267015707"/>
    <n v="7.9425287356321839"/>
    <n v="6.8009950248756219"/>
    <n v="6.4"/>
    <n v="7.8132045088566828"/>
    <n v="1751"/>
    <n v="1382"/>
    <n v="1367"/>
    <n v="352"/>
    <s v="Brentwood/Willingdon/Parkcrest"/>
    <n v="271"/>
    <n v="263"/>
    <n v="188"/>
    <n v="61"/>
  </r>
  <r>
    <x v="1"/>
    <s v="Broadmoor"/>
    <n v="201"/>
    <n v="198"/>
    <n v="192"/>
    <n v="43"/>
    <n v="8.1840796019900495"/>
    <n v="10.722222222222221"/>
    <n v="12.21875"/>
    <n v="8.3488372093023262"/>
    <n v="10.209779179810726"/>
    <n v="1645"/>
    <n v="2123"/>
    <n v="2346"/>
    <n v="359"/>
    <s v="Broadmoor"/>
    <n v="276"/>
    <n v="268"/>
    <n v="304"/>
    <n v="98"/>
  </r>
  <r>
    <x v="1"/>
    <s v="Brookswood/Murrayville"/>
    <n v="76"/>
    <n v="87"/>
    <n v="87"/>
    <n v="14"/>
    <n v="7.9868421052631575"/>
    <n v="8.862068965517242"/>
    <n v="6.4367816091954024"/>
    <n v="4.4285714285714288"/>
    <n v="7.5757575757575761"/>
    <n v="607"/>
    <n v="771"/>
    <n v="560"/>
    <n v="62"/>
    <s v="Brookswood/Murrayville"/>
    <n v="72"/>
    <n v="101"/>
    <n v="70"/>
    <n v="31"/>
  </r>
  <r>
    <x v="1"/>
    <s v="Buckingham/Lakeview/Cariboo/Second Street"/>
    <n v="103"/>
    <n v="84"/>
    <n v="91"/>
    <n v="28"/>
    <n v="6.8349514563106792"/>
    <n v="8.3928571428571423"/>
    <n v="8.6703296703296697"/>
    <n v="8.9642857142857135"/>
    <n v="8.0032679738562091"/>
    <n v="704"/>
    <n v="705"/>
    <n v="789"/>
    <n v="250.99999999999997"/>
    <s v="Buckingham/Lakeview/Cariboo/Second Street"/>
    <n v="152"/>
    <n v="134"/>
    <n v="110"/>
    <n v="40"/>
  </r>
  <r>
    <x v="1"/>
    <s v="Burnaby Heights/Capital Hill"/>
    <n v="195"/>
    <n v="206"/>
    <n v="188"/>
    <n v="39"/>
    <n v="8.1435897435897431"/>
    <n v="8.2233009708737868"/>
    <n v="7.25"/>
    <n v="4.0769230769230766"/>
    <n v="7.6496815286624207"/>
    <n v="1588"/>
    <n v="1694"/>
    <n v="1363"/>
    <n v="159"/>
    <s v="Burnaby Heights/Capital Hill"/>
    <n v="241"/>
    <n v="252"/>
    <n v="230"/>
    <n v="52"/>
  </r>
  <r>
    <x v="1"/>
    <s v="Burnaby Mountain/Lougheed"/>
    <n v="113"/>
    <n v="96"/>
    <n v="89"/>
    <n v="18"/>
    <n v="8.946902654867257"/>
    <n v="6.041666666666667"/>
    <n v="6.6292134831460672"/>
    <n v="10.833333333333334"/>
    <n v="7.518987341772152"/>
    <n v="1011"/>
    <n v="580"/>
    <n v="590"/>
    <n v="195"/>
    <s v="Burnaby Mountain/Lougheed"/>
    <n v="115"/>
    <n v="122"/>
    <n v="99"/>
    <n v="34"/>
  </r>
  <r>
    <x v="0"/>
    <s v="Burns Lake North"/>
    <n v="7"/>
    <n v="20"/>
    <n v="13"/>
    <n v="1"/>
    <n v="7.7142857142857144"/>
    <n v="5.55"/>
    <n v="7.7692307692307692"/>
    <n v="7"/>
    <n v="6.6888888888888891"/>
    <n v="54"/>
    <n v="111"/>
    <n v="101"/>
    <n v="7"/>
    <s v="Burns Lake North"/>
    <n v="0"/>
    <n v="0"/>
    <n v="0"/>
    <n v="0"/>
  </r>
  <r>
    <x v="0"/>
    <s v="Burns Lake South"/>
    <n v="1"/>
    <n v="6"/>
    <n v="1"/>
    <n v="1"/>
    <n v="5"/>
    <n v="13.166666666666666"/>
    <n v="17"/>
    <n v="0"/>
    <n v="13.5"/>
    <n v="5"/>
    <n v="79"/>
    <n v="17"/>
    <n v="0"/>
    <s v="Burns Lake South"/>
    <n v="0"/>
    <n v="0"/>
    <n v="0"/>
    <n v="0"/>
  </r>
  <r>
    <x v="0"/>
    <s v="Burns Lake Town Centre"/>
    <n v="12"/>
    <n v="15"/>
    <n v="13"/>
    <n v="1"/>
    <n v="10.916666666666666"/>
    <n v="9.3333333333333339"/>
    <n v="5.7692307692307692"/>
    <n v="0"/>
    <n v="8.65"/>
    <n v="131"/>
    <n v="140"/>
    <n v="75"/>
    <n v="0"/>
    <s v="Burns Lake Town Centre"/>
    <n v="6"/>
    <n v="0"/>
    <n v="0"/>
    <n v="0"/>
  </r>
  <r>
    <x v="0"/>
    <s v="Campbell River"/>
    <n v="47"/>
    <n v="47"/>
    <n v="61"/>
    <n v="18"/>
    <n v="10.106382978723405"/>
    <n v="14.319148936170214"/>
    <n v="13.704918032786885"/>
    <n v="8"/>
    <n v="12.300578034682081"/>
    <n v="475"/>
    <n v="673"/>
    <n v="836"/>
    <n v="144"/>
    <s v="Campbell River"/>
    <n v="25"/>
    <n v="29"/>
    <n v="19"/>
    <n v="8"/>
  </r>
  <r>
    <x v="0"/>
    <s v="Campbell River Rural"/>
    <n v="14"/>
    <n v="24"/>
    <n v="18"/>
    <n v="1"/>
    <n v="5.7142857142857144"/>
    <n v="16.041666666666668"/>
    <n v="5.3888888888888893"/>
    <n v="21"/>
    <n v="10.413793103448276"/>
    <n v="80"/>
    <n v="385"/>
    <n v="97"/>
    <n v="21"/>
    <s v="Campbell River Rural"/>
    <n v="14"/>
    <n v="11"/>
    <n v="0"/>
    <n v="0"/>
  </r>
  <r>
    <x v="0"/>
    <s v="Castlegar"/>
    <n v="34"/>
    <n v="36"/>
    <n v="36"/>
    <n v="1"/>
    <n v="15.088235294117647"/>
    <n v="8.1944444444444446"/>
    <n v="9.4444444444444446"/>
    <n v="17.75"/>
    <n v="11.081818181818182"/>
    <n v="513"/>
    <n v="295"/>
    <n v="340"/>
    <n v="17.75"/>
    <s v="Castlegar"/>
    <n v="7"/>
    <n v="9"/>
    <n v="0"/>
    <n v="0"/>
  </r>
  <r>
    <x v="1"/>
    <s v="Cedar Cottage"/>
    <n v="540"/>
    <n v="514"/>
    <n v="544"/>
    <n v="132"/>
    <n v="12.37037037037037"/>
    <n v="12.212062256809338"/>
    <n v="12.667279411764707"/>
    <n v="11.780303030303031"/>
    <n v="12.371676300578034"/>
    <n v="6680"/>
    <n v="6277"/>
    <n v="6891"/>
    <n v="1555"/>
    <s v="Cedar Cottage"/>
    <n v="325"/>
    <n v="293"/>
    <n v="323"/>
    <n v="74"/>
  </r>
  <r>
    <x v="0"/>
    <s v="Cedar/Wellington"/>
    <n v="16"/>
    <n v="9"/>
    <n v="20"/>
    <n v="7"/>
    <n v="11"/>
    <n v="5.1111111111111107"/>
    <n v="12.25"/>
    <n v="11.142857142857142"/>
    <n v="10.48076923076923"/>
    <n v="176"/>
    <n v="46"/>
    <n v="245"/>
    <n v="78"/>
    <s v="Cedar/Wellington"/>
    <n v="6"/>
    <n v="0"/>
    <n v="6"/>
    <n v="0"/>
  </r>
  <r>
    <x v="1"/>
    <s v="Central Abbotsford"/>
    <n v="73"/>
    <n v="92"/>
    <n v="75"/>
    <n v="19"/>
    <n v="10.506849315068493"/>
    <n v="9.3695652173913047"/>
    <n v="8.3733333333333331"/>
    <n v="8.2631578947368425"/>
    <n v="9.32046332046332"/>
    <n v="767"/>
    <n v="862"/>
    <n v="628"/>
    <n v="157"/>
    <s v="Central Abbotsford"/>
    <n v="60"/>
    <n v="30"/>
    <n v="28"/>
    <n v="9"/>
  </r>
  <r>
    <x v="0"/>
    <s v="Central Coast"/>
    <n v="20"/>
    <n v="26"/>
    <n v="23"/>
    <n v="1"/>
    <n v="17.3"/>
    <n v="18.384615384615383"/>
    <n v="7"/>
    <n v="19.25"/>
    <n v="14.547945205479452"/>
    <n v="346"/>
    <n v="477.99999999999994"/>
    <n v="161"/>
    <n v="19.25"/>
    <s v="Central Coast"/>
    <n v="9"/>
    <n v="7"/>
    <n v="10"/>
    <n v="0"/>
  </r>
  <r>
    <x v="0"/>
    <s v="Central Cowichan"/>
    <n v="64"/>
    <n v="46"/>
    <n v="44"/>
    <n v="10"/>
    <n v="18.21875"/>
    <n v="9.8913043478260878"/>
    <n v="12.954545454545455"/>
    <n v="14.4"/>
    <n v="14.237804878048781"/>
    <n v="1166"/>
    <n v="455.00000000000006"/>
    <n v="570"/>
    <n v="144"/>
    <s v="Central Cowichan"/>
    <n v="24"/>
    <n v="26"/>
    <n v="29"/>
    <n v="0"/>
  </r>
  <r>
    <x v="0"/>
    <s v="Central Okanagan Rural East"/>
    <n v="1"/>
    <n v="1"/>
    <n v="1"/>
    <n v="1"/>
    <n v="0"/>
    <n v="5.5"/>
    <n v="4.666666666666667"/>
    <n v="0"/>
    <n v="5"/>
    <n v="0"/>
    <n v="5.5"/>
    <n v="4.666666666666667"/>
    <n v="0"/>
    <m/>
    <m/>
    <m/>
    <m/>
    <m/>
  </r>
  <r>
    <x v="0"/>
    <s v="Central Okanagan Rural West"/>
    <n v="8"/>
    <n v="14"/>
    <n v="8"/>
    <n v="1"/>
    <n v="11.125"/>
    <n v="2.3571428571428572"/>
    <n v="12.625"/>
    <n v="4"/>
    <n v="7.1212121212121211"/>
    <n v="89"/>
    <n v="33"/>
    <n v="101"/>
    <n v="4"/>
    <s v="Central Okanagan Rural West"/>
    <n v="6"/>
    <n v="0"/>
    <n v="0"/>
    <n v="0"/>
  </r>
  <r>
    <x v="0"/>
    <s v="Central Saanich"/>
    <n v="11"/>
    <n v="17"/>
    <n v="26"/>
    <n v="6"/>
    <n v="12.818181818181818"/>
    <n v="15.529411764705882"/>
    <n v="7.615384615384615"/>
    <n v="2.3333333333333335"/>
    <n v="10.283333333333333"/>
    <n v="141"/>
    <n v="264"/>
    <n v="198"/>
    <n v="14"/>
    <s v="Central Saanich"/>
    <n v="0"/>
    <n v="0"/>
    <n v="7"/>
    <n v="0"/>
  </r>
  <r>
    <x v="0"/>
    <s v="Chemainus"/>
    <n v="6"/>
    <n v="9"/>
    <n v="7"/>
    <n v="1"/>
    <n v="18.666666666666668"/>
    <n v="4.5555555555555554"/>
    <n v="11.857142857142858"/>
    <n v="0"/>
    <n v="10.727272727272727"/>
    <n v="112"/>
    <n v="41"/>
    <n v="83"/>
    <n v="0"/>
    <s v="Chemainus"/>
    <n v="0"/>
    <n v="6"/>
    <n v="0"/>
    <n v="0"/>
  </r>
  <r>
    <x v="0"/>
    <s v="Chetwynd"/>
    <n v="11"/>
    <n v="17"/>
    <n v="24"/>
    <n v="6"/>
    <n v="13"/>
    <n v="19.823529411764707"/>
    <n v="9.4166666666666661"/>
    <n v="6.333333333333333"/>
    <n v="12.827586206896552"/>
    <n v="143"/>
    <n v="337"/>
    <n v="226"/>
    <n v="38"/>
    <s v="Chetwynd"/>
    <n v="0"/>
    <n v="6"/>
    <n v="0"/>
    <n v="0"/>
  </r>
  <r>
    <x v="1"/>
    <s v="City of Langley"/>
    <n v="95"/>
    <n v="86"/>
    <n v="85"/>
    <n v="21"/>
    <n v="9.3157894736842106"/>
    <n v="7.4651162790697674"/>
    <n v="6.882352941176471"/>
    <n v="6.5714285714285712"/>
    <n v="7.8397212543554007"/>
    <n v="885"/>
    <n v="642"/>
    <n v="585"/>
    <n v="138"/>
    <s v="City of Langley"/>
    <n v="73"/>
    <n v="111"/>
    <n v="69"/>
    <n v="17"/>
  </r>
  <r>
    <x v="1"/>
    <s v="Cloverdale"/>
    <n v="225"/>
    <n v="203"/>
    <n v="181"/>
    <n v="50"/>
    <n v="8.2088888888888896"/>
    <n v="8.1477832512315267"/>
    <n v="8.0441988950276251"/>
    <n v="9.02"/>
    <n v="8.2063732928679816"/>
    <n v="1847.0000000000002"/>
    <n v="1654"/>
    <n v="1456.0000000000002"/>
    <n v="451"/>
    <s v="Cloverdale"/>
    <n v="215"/>
    <n v="206"/>
    <n v="174"/>
    <n v="56"/>
  </r>
  <r>
    <x v="0"/>
    <s v="Colwood"/>
    <n v="9"/>
    <n v="8"/>
    <n v="15"/>
    <n v="1"/>
    <n v="6.7777777777777777"/>
    <n v="12.25"/>
    <n v="10.6"/>
    <n v="4"/>
    <n v="9.4285714285714288"/>
    <n v="61"/>
    <n v="98"/>
    <n v="159"/>
    <n v="4"/>
    <s v="Colwood"/>
    <n v="8"/>
    <n v="0"/>
    <n v="0"/>
    <n v="0"/>
  </r>
  <r>
    <x v="0"/>
    <s v="Comox"/>
    <n v="39"/>
    <n v="38"/>
    <n v="29"/>
    <n v="12"/>
    <n v="18.615384615384617"/>
    <n v="13.736842105263158"/>
    <n v="11.896551724137931"/>
    <n v="14"/>
    <n v="14.923728813559322"/>
    <n v="726"/>
    <n v="522"/>
    <n v="345"/>
    <n v="168"/>
    <s v="Comox"/>
    <n v="16"/>
    <n v="15"/>
    <n v="0"/>
    <n v="0"/>
  </r>
  <r>
    <x v="0"/>
    <s v="Comox Valley Rural"/>
    <n v="31"/>
    <n v="21"/>
    <n v="36"/>
    <n v="6"/>
    <n v="6.032258064516129"/>
    <n v="13.285714285714286"/>
    <n v="10.888888888888889"/>
    <n v="9.5"/>
    <n v="9.7340425531914896"/>
    <n v="187"/>
    <n v="279"/>
    <n v="392"/>
    <n v="57"/>
    <s v="Comox Valley Rural"/>
    <n v="21"/>
    <n v="13"/>
    <n v="6"/>
    <n v="0"/>
  </r>
  <r>
    <x v="0"/>
    <s v="Courtenay"/>
    <n v="52"/>
    <n v="53"/>
    <n v="62"/>
    <n v="14"/>
    <n v="6.5576923076923075"/>
    <n v="11.943396226415095"/>
    <n v="7.580645161290323"/>
    <n v="6.5714285714285712"/>
    <n v="8.4861878453038671"/>
    <n v="341"/>
    <n v="633"/>
    <n v="470"/>
    <n v="92"/>
    <s v="Courtenay"/>
    <n v="27"/>
    <n v="29"/>
    <n v="17"/>
    <n v="0"/>
  </r>
  <r>
    <x v="0"/>
    <s v="Cowichan Valley West"/>
    <n v="8"/>
    <n v="14"/>
    <n v="14"/>
    <n v="1"/>
    <n v="10.375"/>
    <n v="8.3571428571428577"/>
    <n v="8.7142857142857135"/>
    <n v="5.75"/>
    <n v="8.625"/>
    <n v="83"/>
    <n v="117"/>
    <n v="121.99999999999999"/>
    <n v="5.75"/>
    <s v="Cowichan Valley West"/>
    <n v="0"/>
    <n v="7"/>
    <n v="0"/>
    <n v="0"/>
  </r>
  <r>
    <x v="0"/>
    <s v="Cranbrook"/>
    <n v="31"/>
    <n v="42"/>
    <n v="41"/>
    <n v="10"/>
    <n v="10.612903225806452"/>
    <n v="15.142857142857142"/>
    <n v="9.0975609756097562"/>
    <n v="5.6"/>
    <n v="11.241935483870968"/>
    <n v="329"/>
    <n v="636"/>
    <n v="373"/>
    <n v="56"/>
    <s v="Cranbrook"/>
    <n v="6"/>
    <n v="11"/>
    <n v="0"/>
    <n v="0"/>
  </r>
  <r>
    <x v="0"/>
    <s v="Creston"/>
    <n v="18"/>
    <n v="31"/>
    <n v="19"/>
    <n v="7"/>
    <n v="6.9444444444444446"/>
    <n v="10.870967741935484"/>
    <n v="22.421052631578949"/>
    <n v="14"/>
    <n v="13.146666666666667"/>
    <n v="125"/>
    <n v="337"/>
    <n v="426"/>
    <n v="98"/>
    <s v="Creston"/>
    <n v="0"/>
    <n v="0"/>
    <n v="0"/>
    <n v="0"/>
  </r>
  <r>
    <x v="0"/>
    <s v="Dawson Creek"/>
    <n v="55"/>
    <n v="81"/>
    <n v="81"/>
    <n v="17"/>
    <n v="9.0909090909090917"/>
    <n v="7.6790123456790127"/>
    <n v="7.3086419753086416"/>
    <n v="8.8235294117647065"/>
    <n v="7.9658119658119659"/>
    <n v="500.00000000000006"/>
    <n v="622"/>
    <n v="592"/>
    <n v="150"/>
    <s v="Dawson Creek"/>
    <n v="15"/>
    <n v="0"/>
    <n v="11"/>
    <n v="0"/>
  </r>
  <r>
    <x v="0"/>
    <s v="Departure Bay"/>
    <n v="40"/>
    <n v="54"/>
    <n v="47"/>
    <n v="9"/>
    <n v="15.025"/>
    <n v="10.611111111111111"/>
    <n v="14.170212765957446"/>
    <n v="12.777777777777779"/>
    <n v="13.033333333333333"/>
    <n v="601"/>
    <n v="573"/>
    <n v="666"/>
    <n v="115"/>
    <s v="Departure Bay"/>
    <n v="21"/>
    <n v="16"/>
    <n v="20"/>
    <n v="0"/>
  </r>
  <r>
    <x v="1"/>
    <s v="Downtown Eastside"/>
    <n v="930"/>
    <n v="1016"/>
    <n v="940"/>
    <n v="210"/>
    <n v="14.676344086021505"/>
    <n v="14.502952755905511"/>
    <n v="14.063829787234043"/>
    <n v="10.69047619047619"/>
    <n v="14.163113695090439"/>
    <n v="13649"/>
    <n v="14735"/>
    <n v="13220"/>
    <n v="2245"/>
    <s v="Downtown Eastside"/>
    <n v="365"/>
    <n v="292"/>
    <n v="283"/>
    <n v="58"/>
  </r>
  <r>
    <x v="0"/>
    <s v="Downtown Kelowna"/>
    <n v="54"/>
    <n v="52"/>
    <n v="41"/>
    <n v="13"/>
    <n v="13.611111111111111"/>
    <n v="7.8269230769230766"/>
    <n v="9.1707317073170724"/>
    <n v="6.3076923076923075"/>
    <n v="10"/>
    <n v="735"/>
    <n v="407"/>
    <n v="375.99999999999994"/>
    <n v="82"/>
    <s v="Downtown Kelowna"/>
    <n v="16"/>
    <n v="21"/>
    <n v="7"/>
    <n v="0"/>
  </r>
  <r>
    <x v="0"/>
    <s v="Downtown Nanaimo"/>
    <n v="39"/>
    <n v="30"/>
    <n v="31"/>
    <n v="7"/>
    <n v="10.461538461538462"/>
    <n v="29.566666666666666"/>
    <n v="21"/>
    <n v="9.8571428571428577"/>
    <n v="18.831775700934578"/>
    <n v="408"/>
    <n v="887"/>
    <n v="651"/>
    <n v="69"/>
    <s v="Downtown Nanaimo"/>
    <n v="7"/>
    <n v="13"/>
    <n v="14"/>
    <n v="0"/>
  </r>
  <r>
    <x v="1"/>
    <s v="Downtown Vancouver"/>
    <n v="601"/>
    <n v="658"/>
    <n v="674"/>
    <n v="120"/>
    <n v="9.4492512479201327"/>
    <n v="10.93161094224924"/>
    <n v="11.983679525222552"/>
    <n v="10.833333333333334"/>
    <n v="10.837311251826595"/>
    <n v="5679"/>
    <n v="7193"/>
    <n v="8077"/>
    <n v="1300"/>
    <s v="Downtown Vancouver"/>
    <n v="571"/>
    <n v="551"/>
    <n v="572"/>
    <n v="129"/>
  </r>
  <r>
    <x v="0"/>
    <s v="Downtown Victoria/Vic West"/>
    <n v="31"/>
    <n v="34"/>
    <n v="54"/>
    <n v="7"/>
    <n v="10.387096774193548"/>
    <n v="6.5"/>
    <n v="13.574074074074074"/>
    <n v="10.142857142857142"/>
    <n v="10.69047619047619"/>
    <n v="322"/>
    <n v="221"/>
    <n v="733"/>
    <n v="71"/>
    <s v="Downtown Victoria/Vic West"/>
    <n v="15"/>
    <n v="18"/>
    <n v="12"/>
    <n v="6"/>
  </r>
  <r>
    <x v="1"/>
    <s v="East Abbotsford"/>
    <n v="97"/>
    <n v="108"/>
    <n v="112"/>
    <n v="18"/>
    <n v="9.216494845360824"/>
    <n v="6.3240740740740744"/>
    <n v="7.4285714285714288"/>
    <n v="4.166666666666667"/>
    <n v="7.4149253731343281"/>
    <n v="893.99999999999989"/>
    <n v="683"/>
    <n v="832"/>
    <n v="75"/>
    <s v="East Abbotsford"/>
    <n v="63"/>
    <n v="81"/>
    <n v="59"/>
    <n v="15"/>
  </r>
  <r>
    <x v="1"/>
    <s v="East and West Cambie/Bridgeport"/>
    <n v="222"/>
    <n v="227"/>
    <n v="225"/>
    <n v="48"/>
    <n v="9.2297297297297298"/>
    <n v="11.251101321585903"/>
    <n v="9.8888888888888893"/>
    <n v="12.3125"/>
    <n v="10.275623268698061"/>
    <n v="2049"/>
    <n v="2554"/>
    <n v="2225"/>
    <n v="591"/>
    <s v="East and West Cambie/Bridgeport"/>
    <n v="284"/>
    <n v="345"/>
    <n v="416"/>
    <n v="139"/>
  </r>
  <r>
    <x v="1"/>
    <s v="East Newton"/>
    <n v="162"/>
    <n v="163"/>
    <n v="167"/>
    <n v="39"/>
    <n v="10.987654320987655"/>
    <n v="9.3865030674846626"/>
    <n v="10.125748502994012"/>
    <n v="13.410256410256411"/>
    <n v="10.403013182674199"/>
    <n v="1780.0000000000002"/>
    <n v="1530"/>
    <n v="1691"/>
    <n v="523"/>
    <s v="East Newton"/>
    <n v="147"/>
    <n v="173"/>
    <n v="140"/>
    <n v="40"/>
  </r>
  <r>
    <x v="0"/>
    <s v="Enderby"/>
    <n v="8"/>
    <n v="13"/>
    <n v="13"/>
    <n v="1"/>
    <n v="14.25"/>
    <n v="16.46153846153846"/>
    <n v="9.8461538461538467"/>
    <n v="5"/>
    <n v="12.72972972972973"/>
    <n v="114"/>
    <n v="213.99999999999997"/>
    <n v="128"/>
    <n v="5"/>
    <s v="Enderby"/>
    <n v="0"/>
    <n v="0"/>
    <n v="0"/>
    <n v="0"/>
  </r>
  <r>
    <x v="0"/>
    <s v="Esquimalt"/>
    <n v="11"/>
    <n v="14"/>
    <n v="21"/>
    <n v="1"/>
    <n v="10.545454545454545"/>
    <n v="6.2857142857142856"/>
    <n v="3.3809523809523809"/>
    <n v="14.5"/>
    <n v="6.66"/>
    <n v="116"/>
    <n v="88"/>
    <n v="71"/>
    <n v="14.5"/>
    <s v="Esquimalt"/>
    <n v="12"/>
    <n v="7"/>
    <n v="0"/>
    <n v="0"/>
  </r>
  <r>
    <x v="1"/>
    <s v="Fairview"/>
    <n v="1387"/>
    <n v="1611"/>
    <n v="1668"/>
    <n v="440"/>
    <n v="15.043979812545061"/>
    <n v="12.418994413407821"/>
    <n v="12.751798561151078"/>
    <n v="11.206818181818182"/>
    <n v="13.136310223266745"/>
    <n v="20866"/>
    <n v="20007"/>
    <n v="21270"/>
    <n v="4931"/>
    <s v="Fairview"/>
    <n v="972"/>
    <n v="975"/>
    <n v="961"/>
    <n v="224"/>
  </r>
  <r>
    <x v="0"/>
    <s v="Fernie"/>
    <n v="20"/>
    <n v="14"/>
    <n v="15"/>
    <n v="1"/>
    <n v="9.15"/>
    <n v="9.9285714285714288"/>
    <n v="12.066666666666666"/>
    <n v="10.4"/>
    <n v="10.277777777777779"/>
    <n v="183"/>
    <n v="139"/>
    <n v="181"/>
    <n v="10.4"/>
    <s v="Fernie"/>
    <n v="9"/>
    <n v="0"/>
    <n v="0"/>
    <n v="0"/>
  </r>
  <r>
    <x v="1"/>
    <s v="Fleetwood"/>
    <n v="151"/>
    <n v="160"/>
    <n v="186"/>
    <n v="40"/>
    <n v="9.8013245033112586"/>
    <n v="8.2312499999999993"/>
    <n v="11.317204301075268"/>
    <n v="7.4249999999999998"/>
    <n v="9.6815642458100566"/>
    <n v="1480"/>
    <n v="1317"/>
    <n v="2105"/>
    <n v="297"/>
    <s v="Fleetwood"/>
    <n v="169"/>
    <n v="173"/>
    <n v="164"/>
    <n v="46"/>
  </r>
  <r>
    <x v="0"/>
    <s v="Fort Nelson Population Centre"/>
    <n v="29"/>
    <n v="36"/>
    <n v="28"/>
    <n v="1"/>
    <n v="8"/>
    <n v="9.6388888888888893"/>
    <n v="14.142857142857142"/>
    <n v="11"/>
    <n v="10.48936170212766"/>
    <n v="232"/>
    <n v="347"/>
    <n v="396"/>
    <n v="11"/>
    <s v="Fort Nelson Population Centre"/>
    <n v="0"/>
    <n v="0"/>
    <n v="11"/>
    <n v="0"/>
  </r>
  <r>
    <x v="0"/>
    <s v="Fort St John"/>
    <n v="94"/>
    <n v="85"/>
    <n v="96"/>
    <n v="19"/>
    <n v="10.148936170212766"/>
    <n v="13.294117647058824"/>
    <n v="8.4375"/>
    <n v="13.736842105263158"/>
    <n v="10.731292517006803"/>
    <n v="954"/>
    <n v="1130"/>
    <n v="810"/>
    <n v="261"/>
    <s v="Fort St John"/>
    <n v="23"/>
    <n v="32"/>
    <n v="22"/>
    <n v="6"/>
  </r>
  <r>
    <x v="0"/>
    <s v="Fort St. James North"/>
    <n v="20"/>
    <n v="28"/>
    <n v="24"/>
    <n v="7"/>
    <n v="9.65"/>
    <n v="9.4642857142857135"/>
    <n v="8.0416666666666661"/>
    <n v="14.857142857142858"/>
    <n v="9.5569620253164551"/>
    <n v="193"/>
    <n v="265"/>
    <n v="193"/>
    <n v="104"/>
    <s v="Fort St. James North"/>
    <n v="0"/>
    <n v="6"/>
    <n v="0"/>
    <n v="0"/>
  </r>
  <r>
    <x v="0"/>
    <s v="Fraser Lake"/>
    <n v="8"/>
    <n v="12"/>
    <n v="17"/>
    <n v="1"/>
    <n v="8.25"/>
    <n v="7.916666666666667"/>
    <n v="10.764705882352942"/>
    <n v="7.6"/>
    <n v="9.0952380952380949"/>
    <n v="66"/>
    <n v="95"/>
    <n v="183"/>
    <n v="7.6"/>
    <s v="Fraser Lake"/>
    <n v="6"/>
    <n v="6"/>
    <n v="7"/>
    <n v="0"/>
  </r>
  <r>
    <x v="0"/>
    <s v="Gabriola Island"/>
    <n v="1"/>
    <n v="11"/>
    <n v="14"/>
    <n v="1"/>
    <n v="9.25"/>
    <n v="15.818181818181818"/>
    <n v="7.2142857142857144"/>
    <n v="5.333333333333333"/>
    <n v="10.25"/>
    <n v="9.25"/>
    <n v="174"/>
    <n v="101"/>
    <n v="5.333333333333333"/>
    <s v="Gabriola Island"/>
    <n v="14"/>
    <n v="17"/>
    <n v="9"/>
    <n v="0"/>
  </r>
  <r>
    <x v="1"/>
    <s v="Garden Village/Cascade/Douglas/Gilpin"/>
    <n v="173"/>
    <n v="132"/>
    <n v="176"/>
    <n v="37"/>
    <n v="8.1907514450867058"/>
    <n v="7.4318181818181817"/>
    <n v="8.4261363636363633"/>
    <n v="11.945945945945946"/>
    <n v="8.3455598455598459"/>
    <n v="1417"/>
    <n v="981"/>
    <n v="1483"/>
    <n v="442"/>
    <s v="Garden Village/Cascade/Douglas/Gilpin"/>
    <n v="247"/>
    <n v="240"/>
    <n v="227"/>
    <n v="46"/>
  </r>
  <r>
    <x v="0"/>
    <s v="Gibsons"/>
    <n v="64"/>
    <n v="67"/>
    <n v="77"/>
    <n v="15"/>
    <n v="7.5625"/>
    <n v="10.656716417910447"/>
    <n v="11.896103896103897"/>
    <n v="10.866666666666667"/>
    <n v="10.210762331838565"/>
    <n v="484"/>
    <n v="714"/>
    <n v="916.00000000000011"/>
    <n v="163"/>
    <s v="Gibsons"/>
    <n v="48"/>
    <n v="45"/>
    <n v="39"/>
    <n v="0"/>
  </r>
  <r>
    <x v="1"/>
    <s v="Gilmore/Shellmont/East/Hamilton"/>
    <n v="207"/>
    <n v="197"/>
    <n v="221"/>
    <n v="47"/>
    <n v="9.6183574879227045"/>
    <n v="9.3147208121827418"/>
    <n v="9.3665158371040729"/>
    <n v="9.1063829787234045"/>
    <n v="9.4107142857142865"/>
    <n v="1990.9999999999998"/>
    <n v="1835.0000000000002"/>
    <n v="2070"/>
    <n v="428"/>
    <s v="Gilmore/Shellmont/East/Hamilton"/>
    <n v="243"/>
    <n v="288"/>
    <n v="275"/>
    <n v="67"/>
  </r>
  <r>
    <x v="0"/>
    <s v="Glenmore"/>
    <n v="47"/>
    <n v="50"/>
    <n v="69"/>
    <n v="10"/>
    <n v="8.1063829787234045"/>
    <n v="16.38"/>
    <n v="13.27536231884058"/>
    <n v="15.7"/>
    <n v="12.914772727272727"/>
    <n v="381"/>
    <n v="819"/>
    <n v="916"/>
    <n v="157"/>
    <s v="Glenmore"/>
    <n v="14"/>
    <n v="18"/>
    <n v="16"/>
    <n v="0"/>
  </r>
  <r>
    <x v="0"/>
    <s v="Golden"/>
    <n v="11"/>
    <n v="13"/>
    <n v="10"/>
    <n v="1"/>
    <n v="18.272727272727273"/>
    <n v="17.692307692307693"/>
    <n v="15.2"/>
    <n v="8"/>
    <n v="16.885714285714286"/>
    <n v="201"/>
    <n v="230"/>
    <n v="152"/>
    <n v="8"/>
    <s v="Golden"/>
    <n v="0"/>
    <n v="0"/>
    <n v="0"/>
    <n v="0"/>
  </r>
  <r>
    <x v="0"/>
    <s v="Gordon Head/Shelbourne"/>
    <n v="26"/>
    <n v="36"/>
    <n v="34"/>
    <n v="10"/>
    <n v="8"/>
    <n v="17.722222222222221"/>
    <n v="9.6470588235294112"/>
    <n v="10.199999999999999"/>
    <n v="12.037735849056604"/>
    <n v="208"/>
    <n v="638"/>
    <n v="328"/>
    <n v="102"/>
    <s v="Gordon Head/Shelbourne"/>
    <n v="17"/>
    <n v="22"/>
    <n v="15"/>
    <n v="0"/>
  </r>
  <r>
    <x v="0"/>
    <s v="Grand Forks"/>
    <n v="13"/>
    <n v="19"/>
    <n v="14"/>
    <n v="1"/>
    <n v="19.384615384615383"/>
    <n v="8.7894736842105257"/>
    <n v="15"/>
    <n v="5.333333333333333"/>
    <n v="13.163265306122449"/>
    <n v="251.99999999999997"/>
    <n v="167"/>
    <n v="210"/>
    <n v="5.333333333333333"/>
    <s v="Grand Forks"/>
    <n v="0"/>
    <n v="7"/>
    <n v="0"/>
    <n v="0"/>
  </r>
  <r>
    <x v="1"/>
    <s v="Grandview-Woodland"/>
    <n v="792"/>
    <n v="835"/>
    <n v="909"/>
    <n v="214"/>
    <n v="13.890151515151516"/>
    <n v="13.445508982035928"/>
    <n v="15.306930693069306"/>
    <n v="14.850467289719626"/>
    <n v="14.298181818181819"/>
    <n v="11001"/>
    <n v="11227"/>
    <n v="13914"/>
    <n v="3178"/>
    <s v="Grandview-Woodland"/>
    <n v="536"/>
    <n v="521"/>
    <n v="435"/>
    <n v="147"/>
  </r>
  <r>
    <x v="1"/>
    <s v="Guildford"/>
    <n v="200"/>
    <n v="157"/>
    <n v="178"/>
    <n v="33"/>
    <n v="10.734999999999999"/>
    <n v="8.4522292993630579"/>
    <n v="7.4269662921348312"/>
    <n v="8.0303030303030312"/>
    <n v="8.910211267605634"/>
    <n v="2147"/>
    <n v="1327"/>
    <n v="1322"/>
    <n v="265"/>
    <s v="Guildford"/>
    <n v="165"/>
    <n v="164"/>
    <n v="143"/>
    <n v="39"/>
  </r>
  <r>
    <x v="0"/>
    <s v="Haida Gwaii North"/>
    <n v="38"/>
    <n v="36"/>
    <n v="24"/>
    <n v="7"/>
    <n v="14.710526315789474"/>
    <n v="15.277777777777779"/>
    <n v="12.625"/>
    <n v="7.4285714285714288"/>
    <n v="13.942857142857143"/>
    <n v="559"/>
    <n v="550"/>
    <n v="303"/>
    <n v="52"/>
    <s v="Haida Gwaii North"/>
    <n v="9"/>
    <n v="14"/>
    <n v="10"/>
    <n v="0"/>
  </r>
  <r>
    <x v="0"/>
    <s v="Haida Gwaii South"/>
    <n v="18"/>
    <n v="21"/>
    <n v="23"/>
    <n v="1"/>
    <n v="13.111111111111111"/>
    <n v="12.523809523809524"/>
    <n v="9.1304347826086953"/>
    <n v="22.8"/>
    <n v="12.283582089552239"/>
    <n v="236"/>
    <n v="263"/>
    <n v="210"/>
    <n v="22.8"/>
    <s v="Haida Gwaii South"/>
    <n v="0"/>
    <n v="6"/>
    <n v="12"/>
    <n v="0"/>
  </r>
  <r>
    <x v="1"/>
    <s v="Haney"/>
    <n v="123"/>
    <n v="110"/>
    <n v="103"/>
    <n v="24"/>
    <n v="7.4634146341463419"/>
    <n v="10.6"/>
    <n v="5.5145631067961167"/>
    <n v="11.666666666666666"/>
    <n v="8.1444444444444439"/>
    <n v="918"/>
    <n v="1166"/>
    <n v="568"/>
    <n v="280"/>
    <s v="Haney"/>
    <n v="92"/>
    <n v="111"/>
    <n v="82"/>
    <n v="15"/>
  </r>
  <r>
    <x v="1"/>
    <s v="Hastings-Sunrise"/>
    <n v="730"/>
    <n v="665"/>
    <n v="745"/>
    <n v="191"/>
    <n v="11.476712328767123"/>
    <n v="12.360902255639099"/>
    <n v="13.2"/>
    <n v="14.445026178010471"/>
    <n v="12.522951522951523"/>
    <n v="8378"/>
    <n v="8220"/>
    <n v="9834"/>
    <n v="2759"/>
    <s v="Hastings-Sunrise"/>
    <n v="633"/>
    <n v="547"/>
    <n v="562"/>
    <n v="146"/>
  </r>
  <r>
    <x v="0"/>
    <s v="Hope"/>
    <n v="21"/>
    <n v="31"/>
    <n v="30"/>
    <n v="9"/>
    <n v="7"/>
    <n v="4.967741935483871"/>
    <n v="7.9"/>
    <n v="2.7777777777777777"/>
    <n v="6.186813186813187"/>
    <n v="147"/>
    <n v="154"/>
    <n v="237"/>
    <n v="25"/>
    <s v="Hope"/>
    <n v="16"/>
    <n v="20"/>
    <n v="16"/>
    <n v="0"/>
  </r>
  <r>
    <x v="0"/>
    <s v="Houston"/>
    <n v="18"/>
    <n v="21"/>
    <n v="28"/>
    <n v="8"/>
    <n v="14.222222222222221"/>
    <n v="10"/>
    <n v="10.464285714285714"/>
    <n v="3.625"/>
    <n v="10.506666666666666"/>
    <n v="256"/>
    <n v="210"/>
    <n v="293"/>
    <n v="29"/>
    <s v="Houston"/>
    <n v="0"/>
    <n v="0"/>
    <n v="0"/>
    <n v="0"/>
  </r>
  <r>
    <x v="0"/>
    <s v="Hudson's Hope"/>
    <n v="1"/>
    <n v="1"/>
    <n v="1"/>
    <n v="1"/>
    <n v="5"/>
    <n v="11.666666666666666"/>
    <n v="6.6"/>
    <n v="1"/>
    <n v="7.4"/>
    <n v="5"/>
    <n v="11.666666666666666"/>
    <n v="6.6"/>
    <n v="1"/>
    <s v="Hudson's Hope"/>
    <n v="0"/>
    <n v="0"/>
    <n v="0"/>
    <n v="0"/>
  </r>
  <r>
    <x v="0"/>
    <s v="Interurban/Tillicum"/>
    <n v="34"/>
    <n v="48"/>
    <n v="33"/>
    <n v="7"/>
    <n v="13.441176470588236"/>
    <n v="14.604166666666666"/>
    <n v="10.303030303030303"/>
    <n v="17.428571428571427"/>
    <n v="13.278688524590164"/>
    <n v="457"/>
    <n v="701"/>
    <n v="340"/>
    <n v="121.99999999999999"/>
    <s v="Interurban/Tillicum"/>
    <n v="22"/>
    <n v="18"/>
    <n v="0"/>
    <n v="0"/>
  </r>
  <r>
    <x v="0"/>
    <s v="Invalid"/>
    <n v="20"/>
    <n v="53"/>
    <n v="55"/>
    <n v="9"/>
    <n v="9.85"/>
    <n v="12.528301886792454"/>
    <n v="12.418181818181818"/>
    <n v="10.111111111111111"/>
    <n v="11.934306569343066"/>
    <n v="197"/>
    <n v="664"/>
    <n v="683"/>
    <n v="91"/>
    <s v="Invalid"/>
    <n v="0"/>
    <n v="6"/>
    <n v="23"/>
    <n v="8"/>
  </r>
  <r>
    <x v="0"/>
    <s v="James Bay/Fairfield"/>
    <n v="26"/>
    <n v="42"/>
    <n v="37"/>
    <n v="1"/>
    <n v="6.5"/>
    <n v="14.428571428571429"/>
    <n v="6.5405405405405403"/>
    <n v="5"/>
    <n v="9.5137614678899087"/>
    <n v="169"/>
    <n v="606"/>
    <n v="242"/>
    <n v="5"/>
    <s v="James Bay/Fairfield"/>
    <n v="18"/>
    <n v="29"/>
    <n v="18"/>
    <n v="0"/>
  </r>
  <r>
    <x v="0"/>
    <s v="Juan de Fuca Coast"/>
    <n v="1"/>
    <n v="1"/>
    <n v="1"/>
    <n v="1"/>
    <n v="3.3333333333333335"/>
    <n v="3.3333333333333335"/>
    <n v="14.75"/>
    <n v="0"/>
    <n v="7.9"/>
    <n v="3.3333333333333335"/>
    <n v="3.3333333333333335"/>
    <n v="14.75"/>
    <n v="0"/>
    <s v="Juan de Fuca Coast"/>
    <n v="0"/>
    <n v="0"/>
    <n v="0"/>
    <n v="0"/>
  </r>
  <r>
    <x v="0"/>
    <s v="Kamloops Centre North"/>
    <n v="98"/>
    <n v="78"/>
    <n v="76"/>
    <n v="10"/>
    <n v="9.1530612244897966"/>
    <n v="9.2179487179487172"/>
    <n v="9.6184210526315788"/>
    <n v="9.8000000000000007"/>
    <n v="9.3320610687022896"/>
    <n v="897.00000000000011"/>
    <n v="718.99999999999989"/>
    <n v="731"/>
    <n v="98"/>
    <s v="Kamloops Centre North"/>
    <n v="37"/>
    <n v="25"/>
    <n v="14"/>
    <n v="6"/>
  </r>
  <r>
    <x v="0"/>
    <s v="Kamloops Centre South"/>
    <n v="91"/>
    <n v="97"/>
    <n v="74"/>
    <n v="11"/>
    <n v="11.32967032967033"/>
    <n v="13.845360824742269"/>
    <n v="9.2297297297297298"/>
    <n v="11.545454545454545"/>
    <n v="11.663003663003662"/>
    <n v="1031"/>
    <n v="1343"/>
    <n v="683"/>
    <n v="127"/>
    <s v="Kamloops Centre South"/>
    <n v="49"/>
    <n v="41"/>
    <n v="26"/>
    <n v="6"/>
  </r>
  <r>
    <x v="1"/>
    <s v="Kensington"/>
    <n v="784"/>
    <n v="768"/>
    <n v="846"/>
    <n v="189"/>
    <n v="12.090561224489797"/>
    <n v="12.912760416666666"/>
    <n v="12.92434988179669"/>
    <n v="13.34920634920635"/>
    <n v="12.699265558562042"/>
    <n v="9479"/>
    <n v="9917"/>
    <n v="10934"/>
    <n v="2523"/>
    <s v="Kensington"/>
    <n v="660"/>
    <n v="619"/>
    <n v="603"/>
    <n v="166"/>
  </r>
  <r>
    <x v="0"/>
    <s v="Keremeos"/>
    <n v="15"/>
    <n v="12"/>
    <n v="6"/>
    <n v="1"/>
    <n v="9.2666666666666675"/>
    <n v="22.666666666666668"/>
    <n v="4"/>
    <n v="19"/>
    <n v="13.352941176470589"/>
    <n v="139"/>
    <n v="272"/>
    <n v="24"/>
    <n v="19"/>
    <s v="Keremeos"/>
    <n v="0"/>
    <n v="0"/>
    <n v="8"/>
    <n v="0"/>
  </r>
  <r>
    <x v="0"/>
    <s v="Kettle Valley"/>
    <n v="1"/>
    <n v="1"/>
    <n v="1"/>
    <n v="1"/>
    <n v="14.75"/>
    <n v="3"/>
    <n v="26.75"/>
    <n v="19"/>
    <n v="15.666666666666666"/>
    <n v="14.75"/>
    <n v="3"/>
    <n v="26.75"/>
    <n v="19"/>
    <s v="Kettle Valley"/>
    <n v="0"/>
    <n v="0"/>
    <n v="0"/>
    <n v="0"/>
  </r>
  <r>
    <x v="1"/>
    <s v="Killarney"/>
    <n v="522"/>
    <n v="593"/>
    <n v="718"/>
    <n v="160"/>
    <n v="11.116858237547893"/>
    <n v="11.317032040472176"/>
    <n v="11.334261838440112"/>
    <n v="10.0875"/>
    <n v="11.172102358253889"/>
    <n v="5803"/>
    <n v="6711"/>
    <n v="8138"/>
    <n v="1614"/>
    <s v="Killarney"/>
    <n v="689"/>
    <n v="642"/>
    <n v="677"/>
    <n v="190"/>
  </r>
  <r>
    <x v="0"/>
    <s v="Kimberley"/>
    <n v="9"/>
    <n v="9"/>
    <n v="17"/>
    <n v="1"/>
    <n v="10.666666666666666"/>
    <n v="6.666666666666667"/>
    <n v="6.9411764705882355"/>
    <n v="5.4"/>
    <n v="7.5250000000000004"/>
    <n v="96"/>
    <n v="60"/>
    <n v="118"/>
    <n v="5.4"/>
    <s v="Kimberley"/>
    <n v="0"/>
    <n v="6"/>
    <n v="0"/>
    <n v="0"/>
  </r>
  <r>
    <x v="1"/>
    <s v="Kingsway/Edmonds"/>
    <n v="163"/>
    <n v="194"/>
    <n v="178"/>
    <n v="47"/>
    <n v="6.742331288343558"/>
    <n v="8.4690721649484537"/>
    <n v="10.129213483146067"/>
    <n v="3.5744680851063828"/>
    <n v="8.0979381443298966"/>
    <n v="1099"/>
    <n v="1643"/>
    <n v="1803"/>
    <n v="168"/>
    <s v="Kingsway/Edmonds"/>
    <n v="263"/>
    <n v="261"/>
    <n v="214"/>
    <n v="64"/>
  </r>
  <r>
    <x v="0"/>
    <s v="Kitimat"/>
    <n v="65"/>
    <n v="73"/>
    <n v="65"/>
    <n v="13"/>
    <n v="7.4461538461538463"/>
    <n v="10.205479452054794"/>
    <n v="6.953846153846154"/>
    <n v="15.384615384615385"/>
    <n v="8.7083333333333339"/>
    <n v="484"/>
    <n v="745"/>
    <n v="452"/>
    <n v="200"/>
    <s v="Kitimat"/>
    <n v="28"/>
    <n v="18"/>
    <n v="27"/>
    <n v="6"/>
  </r>
  <r>
    <x v="1"/>
    <s v="Kitsilano"/>
    <n v="1264"/>
    <n v="1208"/>
    <n v="1318"/>
    <n v="305"/>
    <n v="11.390822784810126"/>
    <n v="11.280629139072847"/>
    <n v="11.083459787556905"/>
    <n v="11.947540983606558"/>
    <n v="11.300854700854702"/>
    <n v="14398"/>
    <n v="13626.999999999998"/>
    <n v="14608"/>
    <n v="3644"/>
    <s v="Kitsilano"/>
    <n v="1208"/>
    <n v="1235"/>
    <n v="1127"/>
    <n v="283"/>
  </r>
  <r>
    <x v="0"/>
    <s v="Kootenay Lake"/>
    <n v="6"/>
    <n v="7"/>
    <n v="8"/>
    <n v="1"/>
    <n v="14.833333333333334"/>
    <n v="12.714285714285714"/>
    <n v="16.125"/>
    <n v="5.5"/>
    <n v="13.16"/>
    <n v="89"/>
    <n v="89"/>
    <n v="129"/>
    <n v="5.5"/>
    <s v="Kootenay Lake"/>
    <n v="0"/>
    <n v="8"/>
    <n v="0"/>
    <n v="0"/>
  </r>
  <r>
    <x v="1"/>
    <s v="Ladner"/>
    <n v="165"/>
    <n v="177"/>
    <n v="200"/>
    <n v="50"/>
    <n v="8.127272727272727"/>
    <n v="6.27683615819209"/>
    <n v="7.6449999999999996"/>
    <n v="7.7"/>
    <n v="7.375"/>
    <n v="1341"/>
    <n v="1111"/>
    <n v="1529"/>
    <n v="385"/>
    <s v="Ladner"/>
    <n v="216"/>
    <n v="239"/>
    <n v="223"/>
    <n v="50"/>
  </r>
  <r>
    <x v="0"/>
    <s v="Ladysmith"/>
    <n v="11"/>
    <n v="17"/>
    <n v="21"/>
    <n v="1"/>
    <n v="6.0909090909090908"/>
    <n v="8.6470588235294112"/>
    <n v="17.428571428571427"/>
    <n v="10.6"/>
    <n v="11.722222222222221"/>
    <n v="67"/>
    <n v="147"/>
    <n v="365.99999999999994"/>
    <n v="10.6"/>
    <s v="Ladysmith"/>
    <n v="14"/>
    <n v="12"/>
    <n v="11"/>
    <n v="0"/>
  </r>
  <r>
    <x v="0"/>
    <s v="Ladysmith Rural"/>
    <n v="1"/>
    <n v="6"/>
    <n v="7"/>
    <n v="1"/>
    <n v="40"/>
    <n v="32.166666666666664"/>
    <n v="11"/>
    <n v="1"/>
    <n v="20.733333333333334"/>
    <n v="40"/>
    <n v="193"/>
    <n v="77"/>
    <n v="1"/>
    <s v="Ladysmith Rural"/>
    <n v="0"/>
    <n v="0"/>
    <n v="0"/>
    <n v="0"/>
  </r>
  <r>
    <x v="0"/>
    <s v="Lake Country"/>
    <n v="20"/>
    <n v="21"/>
    <n v="32"/>
    <n v="1"/>
    <n v="7.95"/>
    <n v="11.952380952380953"/>
    <n v="9.0625"/>
    <n v="6.333333333333333"/>
    <n v="9.4605263157894743"/>
    <n v="159"/>
    <n v="251"/>
    <n v="290"/>
    <n v="6.333333333333333"/>
    <s v="Lake Country"/>
    <n v="8"/>
    <n v="0"/>
    <n v="6"/>
    <n v="0"/>
  </r>
  <r>
    <x v="0"/>
    <s v="Langford North/Highlands"/>
    <n v="13"/>
    <n v="19"/>
    <n v="20"/>
    <n v="1"/>
    <n v="7.7692307692307692"/>
    <n v="15.947368421052632"/>
    <n v="4.2"/>
    <n v="1"/>
    <n v="9.2264150943396235"/>
    <n v="101"/>
    <n v="303"/>
    <n v="84"/>
    <n v="1"/>
    <s v="Langford North/Highlands"/>
    <n v="6"/>
    <n v="9"/>
    <n v="0"/>
    <n v="0"/>
  </r>
  <r>
    <x v="0"/>
    <s v="Langford South"/>
    <n v="35"/>
    <n v="34"/>
    <n v="32"/>
    <n v="8"/>
    <n v="13.314285714285715"/>
    <n v="7.4117647058823533"/>
    <n v="8.90625"/>
    <n v="11.625"/>
    <n v="10.055045871559633"/>
    <n v="466"/>
    <n v="252"/>
    <n v="285"/>
    <n v="93"/>
    <s v="Langford South"/>
    <n v="22"/>
    <n v="14"/>
    <n v="7"/>
    <n v="0"/>
  </r>
  <r>
    <x v="0"/>
    <s v="Lillooet"/>
    <n v="19"/>
    <n v="10"/>
    <n v="8"/>
    <n v="1"/>
    <n v="10.578947368421053"/>
    <n v="6.2"/>
    <n v="12.125"/>
    <n v="4"/>
    <n v="9.5789473684210531"/>
    <n v="201"/>
    <n v="62"/>
    <n v="97"/>
    <n v="4"/>
    <s v="Lillooet"/>
    <n v="8"/>
    <n v="0"/>
    <n v="0"/>
    <n v="0"/>
  </r>
  <r>
    <x v="0"/>
    <s v="Lower Thompson"/>
    <n v="35"/>
    <n v="52"/>
    <n v="39"/>
    <n v="17"/>
    <n v="8.6571428571428566"/>
    <n v="11.134615384615385"/>
    <n v="12.051282051282051"/>
    <n v="9.235294117647058"/>
    <n v="10.552447552447552"/>
    <n v="303"/>
    <n v="579"/>
    <n v="470"/>
    <n v="157"/>
    <s v="Lower Thompson"/>
    <n v="15"/>
    <n v="17"/>
    <n v="8"/>
    <n v="7"/>
  </r>
  <r>
    <x v="0"/>
    <s v="Mackenzie"/>
    <n v="12"/>
    <n v="18"/>
    <n v="17"/>
    <n v="1"/>
    <n v="6.666666666666667"/>
    <n v="10.722222222222221"/>
    <n v="9.117647058823529"/>
    <n v="23"/>
    <n v="9.3958333333333339"/>
    <n v="80"/>
    <n v="193"/>
    <n v="155"/>
    <n v="23"/>
    <s v="Mackenzie"/>
    <n v="0"/>
    <n v="6"/>
    <n v="0"/>
    <n v="0"/>
  </r>
  <r>
    <x v="1"/>
    <s v="Maple Ridge Rural"/>
    <n v="197"/>
    <n v="203"/>
    <n v="195"/>
    <n v="27"/>
    <n v="6.7868020304568528"/>
    <n v="7.7044334975369457"/>
    <n v="10.271794871794873"/>
    <n v="8.1111111111111107"/>
    <n v="8.2363344051446941"/>
    <n v="1337"/>
    <n v="1564"/>
    <n v="2003.0000000000002"/>
    <n v="219"/>
    <s v="Maple Ridge Rural"/>
    <n v="180"/>
    <n v="181"/>
    <n v="117"/>
    <n v="26"/>
  </r>
  <r>
    <x v="0"/>
    <s v="McBride"/>
    <n v="7"/>
    <n v="7"/>
    <n v="8"/>
    <n v="1"/>
    <n v="9.5714285714285712"/>
    <n v="13.428571428571429"/>
    <n v="13.875"/>
    <n v="2.6666666666666665"/>
    <n v="11.2"/>
    <n v="67"/>
    <n v="94"/>
    <n v="111"/>
    <n v="2.6666666666666665"/>
    <s v="McBride"/>
    <n v="0"/>
    <n v="0"/>
    <n v="0"/>
    <n v="0"/>
  </r>
  <r>
    <x v="0"/>
    <s v="Merritt"/>
    <n v="23"/>
    <n v="22"/>
    <n v="15"/>
    <n v="1"/>
    <n v="9.0434782608695645"/>
    <n v="7.3181818181818183"/>
    <n v="20.333333333333332"/>
    <n v="9"/>
    <n v="11.161290322580646"/>
    <n v="207.99999999999997"/>
    <n v="161"/>
    <n v="305"/>
    <n v="9"/>
    <s v="Merritt"/>
    <n v="12"/>
    <n v="16"/>
    <n v="8"/>
    <n v="0"/>
  </r>
  <r>
    <x v="0"/>
    <s v="Metchosin"/>
    <n v="1"/>
    <n v="1"/>
    <n v="1"/>
    <n v="1"/>
    <n v="1.3333333333333333"/>
    <n v="14.75"/>
    <n v="94.5"/>
    <n v="10.5"/>
    <n v="24.818181818181817"/>
    <n v="1.3333333333333333"/>
    <n v="14.75"/>
    <n v="94.5"/>
    <n v="10.5"/>
    <s v="Metchosin"/>
    <n v="0"/>
    <n v="0"/>
    <n v="0"/>
    <n v="0"/>
  </r>
  <r>
    <x v="1"/>
    <s v="Metrotown/Marlborough/Windsor"/>
    <n v="226"/>
    <n v="208"/>
    <n v="245"/>
    <n v="61"/>
    <n v="7.8097345132743365"/>
    <n v="8.0288461538461533"/>
    <n v="8.130612244897959"/>
    <n v="7.9508196721311473"/>
    <n v="7.9891891891891893"/>
    <n v="1765"/>
    <n v="1670"/>
    <n v="1992"/>
    <n v="485"/>
    <s v="Metrotown/Marlborough/Windsor"/>
    <n v="275"/>
    <n v="262"/>
    <n v="232"/>
    <n v="63"/>
  </r>
  <r>
    <x v="1"/>
    <s v="Mount Pleasant"/>
    <n v="987"/>
    <n v="1019"/>
    <n v="1048"/>
    <n v="251"/>
    <n v="12.20871327254306"/>
    <n v="12.018645731108931"/>
    <n v="12.717557251908397"/>
    <n v="11.605577689243027"/>
    <n v="12.265658093797278"/>
    <n v="12050"/>
    <n v="12247"/>
    <n v="13328"/>
    <n v="2913"/>
    <s v="Mount Pleasant"/>
    <n v="685"/>
    <n v="627"/>
    <n v="645"/>
    <n v="172"/>
  </r>
  <r>
    <x v="0"/>
    <s v="Nanaimo North/Lantzville"/>
    <n v="60"/>
    <n v="55"/>
    <n v="56"/>
    <n v="12"/>
    <n v="11.35"/>
    <n v="14.181818181818182"/>
    <n v="10.892857142857142"/>
    <n v="4.916666666666667"/>
    <n v="11.639344262295081"/>
    <n v="681"/>
    <n v="780"/>
    <n v="610"/>
    <n v="59"/>
    <s v="Nanaimo North/Lantzville"/>
    <n v="30"/>
    <n v="39"/>
    <n v="13"/>
    <n v="7"/>
  </r>
  <r>
    <x v="0"/>
    <s v="Nanaimo South"/>
    <n v="39"/>
    <n v="30"/>
    <n v="28"/>
    <n v="1"/>
    <n v="17.102564102564102"/>
    <n v="6.1"/>
    <n v="12.035714285714286"/>
    <n v="13.5"/>
    <n v="12.287128712871286"/>
    <n v="667"/>
    <n v="183"/>
    <n v="337"/>
    <n v="13.5"/>
    <s v="Nanaimo South"/>
    <n v="9"/>
    <n v="13"/>
    <n v="15"/>
    <n v="0"/>
  </r>
  <r>
    <x v="0"/>
    <s v="Nanaimo West/Rural"/>
    <n v="6"/>
    <n v="11"/>
    <n v="15"/>
    <n v="1"/>
    <n v="11.833333333333334"/>
    <n v="14"/>
    <n v="23.266666666666666"/>
    <n v="1"/>
    <n v="16.941176470588236"/>
    <n v="71"/>
    <n v="154"/>
    <n v="349"/>
    <n v="1"/>
    <s v="Nanaimo West/Rural"/>
    <n v="8"/>
    <n v="12"/>
    <n v="0"/>
    <n v="0"/>
  </r>
  <r>
    <x v="0"/>
    <s v="Nelson"/>
    <n v="72"/>
    <n v="64"/>
    <n v="57"/>
    <n v="13"/>
    <n v="7.4861111111111107"/>
    <n v="4.796875"/>
    <n v="5.8245614035087723"/>
    <n v="7.384615384615385"/>
    <n v="6.1844660194174761"/>
    <n v="539"/>
    <n v="307"/>
    <n v="332"/>
    <n v="96"/>
    <s v="Nelson"/>
    <n v="17"/>
    <n v="13"/>
    <n v="8"/>
    <n v="0"/>
  </r>
  <r>
    <x v="1"/>
    <s v="New Westminster - Central"/>
    <n v="63"/>
    <n v="82"/>
    <n v="91"/>
    <n v="16"/>
    <n v="6.3492063492063489"/>
    <n v="6.024390243902439"/>
    <n v="7.7582417582417582"/>
    <n v="8.5"/>
    <n v="6.8888888888888893"/>
    <n v="400"/>
    <n v="494"/>
    <n v="706"/>
    <n v="136"/>
    <s v="New Westminster - Central"/>
    <n v="82"/>
    <n v="98"/>
    <n v="64"/>
    <n v="15"/>
  </r>
  <r>
    <x v="1"/>
    <s v="New Westminster - Downtown"/>
    <n v="51"/>
    <n v="51"/>
    <n v="47"/>
    <n v="11"/>
    <n v="5.5686274509803919"/>
    <n v="7.6862745098039218"/>
    <n v="6.7021276595744679"/>
    <n v="3.8181818181818183"/>
    <n v="6.4562499999999998"/>
    <n v="284"/>
    <n v="392"/>
    <n v="315"/>
    <n v="42"/>
    <s v="New Westminster - Downtown"/>
    <n v="73"/>
    <n v="66"/>
    <n v="58"/>
    <n v="20"/>
  </r>
  <r>
    <x v="1"/>
    <s v="New Westminster - East"/>
    <n v="75"/>
    <n v="69"/>
    <n v="87"/>
    <n v="17"/>
    <n v="7.7333333333333334"/>
    <n v="4.6811594202898554"/>
    <n v="7.5862068965517242"/>
    <n v="4.2352941176470589"/>
    <n v="6.592741935483871"/>
    <n v="580"/>
    <n v="323"/>
    <n v="660"/>
    <n v="72"/>
    <s v="New Westminster - East"/>
    <n v="102"/>
    <n v="119"/>
    <n v="84"/>
    <n v="15"/>
  </r>
  <r>
    <x v="1"/>
    <s v="New Westminster - West/Queensborough"/>
    <n v="87"/>
    <n v="86"/>
    <n v="83"/>
    <n v="20"/>
    <n v="7.333333333333333"/>
    <n v="8.1744186046511622"/>
    <n v="8.6385542168674707"/>
    <n v="6.35"/>
    <n v="7.916666666666667"/>
    <n v="638"/>
    <n v="703"/>
    <n v="717.00000000000011"/>
    <n v="127"/>
    <s v="New Westminster - West/Queensborough"/>
    <n v="110"/>
    <n v="104"/>
    <n v="95"/>
    <n v="28"/>
  </r>
  <r>
    <x v="0"/>
    <s v="Nisga'a"/>
    <n v="19"/>
    <n v="18"/>
    <n v="23"/>
    <n v="8"/>
    <n v="9"/>
    <n v="21.666666666666668"/>
    <n v="7.6086956521739131"/>
    <n v="4.625"/>
    <n v="11.367647058823529"/>
    <n v="171"/>
    <n v="390"/>
    <n v="175"/>
    <n v="37"/>
    <s v="Nisga'a"/>
    <n v="0"/>
    <n v="0"/>
    <n v="0"/>
    <n v="0"/>
  </r>
  <r>
    <x v="1"/>
    <s v="North Chilliwack"/>
    <n v="133"/>
    <n v="147"/>
    <n v="144"/>
    <n v="27"/>
    <n v="9.1428571428571423"/>
    <n v="10.891156462585034"/>
    <n v="10.736111111111111"/>
    <n v="7.9629629629629628"/>
    <n v="10.150776053215077"/>
    <n v="1216"/>
    <n v="1601"/>
    <n v="1546"/>
    <n v="215"/>
    <s v="North Chilliwack"/>
    <n v="87"/>
    <n v="86"/>
    <n v="50"/>
    <n v="25"/>
  </r>
  <r>
    <x v="1"/>
    <s v="North Coquitlam"/>
    <n v="133"/>
    <n v="124"/>
    <n v="108"/>
    <n v="28"/>
    <n v="8.7293233082706774"/>
    <n v="10.508064516129032"/>
    <n v="9.8981481481481488"/>
    <n v="9.5714285714285712"/>
    <n v="9.6717557251908399"/>
    <n v="1161"/>
    <n v="1303"/>
    <n v="1069"/>
    <n v="268"/>
    <s v="North Coquitlam"/>
    <n v="174"/>
    <n v="161"/>
    <n v="176"/>
    <n v="41"/>
  </r>
  <r>
    <x v="1"/>
    <s v="North Delta"/>
    <n v="223"/>
    <n v="189"/>
    <n v="221"/>
    <n v="61"/>
    <n v="8.0493273542600896"/>
    <n v="9.518518518518519"/>
    <n v="7.3348416289592757"/>
    <n v="8.1967213114754092"/>
    <n v="8.2348703170028816"/>
    <n v="1795"/>
    <n v="1799"/>
    <n v="1621"/>
    <n v="499.99999999999994"/>
    <s v="North Delta"/>
    <n v="234"/>
    <n v="237"/>
    <n v="221"/>
    <n v="48"/>
  </r>
  <r>
    <x v="1"/>
    <s v="North Langley Township"/>
    <n v="61"/>
    <n v="61"/>
    <n v="58"/>
    <n v="8"/>
    <n v="8.721311475409836"/>
    <n v="15.426229508196721"/>
    <n v="7.9482758620689653"/>
    <n v="10.625"/>
    <n v="10.73936170212766"/>
    <n v="532"/>
    <n v="941"/>
    <n v="461"/>
    <n v="85"/>
    <s v="North Langley Township"/>
    <n v="51"/>
    <n v="51"/>
    <n v="45"/>
    <n v="10"/>
  </r>
  <r>
    <x v="1"/>
    <s v="North Mission"/>
    <n v="65"/>
    <n v="53"/>
    <n v="61"/>
    <n v="16"/>
    <n v="13.276923076923078"/>
    <n v="4.7735849056603774"/>
    <n v="6.1475409836065573"/>
    <n v="6.5625"/>
    <n v="8.184615384615384"/>
    <n v="863"/>
    <n v="253"/>
    <n v="375"/>
    <n v="105"/>
    <s v="North Mission"/>
    <n v="38"/>
    <n v="27"/>
    <n v="27"/>
    <n v="6"/>
  </r>
  <r>
    <x v="0"/>
    <s v="North Okanagan/Lumby"/>
    <n v="38"/>
    <n v="28"/>
    <n v="27"/>
    <n v="1"/>
    <n v="11.052631578947368"/>
    <n v="13.535714285714286"/>
    <n v="7.4444444444444446"/>
    <n v="4"/>
    <n v="10.541666666666666"/>
    <n v="420"/>
    <n v="379"/>
    <n v="201"/>
    <n v="4"/>
    <s v="North Okanagan/Lumby"/>
    <n v="14"/>
    <n v="10"/>
    <n v="6"/>
    <n v="0"/>
  </r>
  <r>
    <x v="0"/>
    <s v="North Saanich"/>
    <n v="9"/>
    <n v="21"/>
    <n v="10"/>
    <n v="1"/>
    <n v="16.777777777777779"/>
    <n v="12.095238095238095"/>
    <n v="19.7"/>
    <n v="1.6666666666666667"/>
    <n v="14.116279069767442"/>
    <n v="151"/>
    <n v="254"/>
    <n v="197"/>
    <n v="1.6666666666666667"/>
    <s v="North Saanich"/>
    <n v="12"/>
    <n v="0"/>
    <n v="0"/>
    <n v="0"/>
  </r>
  <r>
    <x v="1"/>
    <s v="North Surrey"/>
    <n v="123"/>
    <n v="99"/>
    <n v="100"/>
    <n v="28"/>
    <n v="10.845528455284553"/>
    <n v="12.575757575757576"/>
    <n v="8.9"/>
    <n v="9.8571428571428577"/>
    <n v="10.7"/>
    <n v="1334"/>
    <n v="1245"/>
    <n v="890"/>
    <n v="276"/>
    <s v="North Surrey"/>
    <n v="100"/>
    <n v="106"/>
    <n v="104"/>
    <n v="33"/>
  </r>
  <r>
    <x v="0"/>
    <s v="North Thompson"/>
    <n v="1"/>
    <n v="11"/>
    <n v="8"/>
    <n v="1"/>
    <n v="14.333333333333334"/>
    <n v="6.5454545454545459"/>
    <n v="6.625"/>
    <n v="8"/>
    <n v="7.666666666666667"/>
    <n v="14.333333333333334"/>
    <n v="72"/>
    <n v="53"/>
    <n v="8"/>
    <s v="North Thompson"/>
    <n v="0"/>
    <n v="6"/>
    <n v="0"/>
    <n v="0"/>
  </r>
  <r>
    <x v="1"/>
    <s v="North Vancouver City - East"/>
    <n v="106"/>
    <n v="122"/>
    <n v="114"/>
    <n v="21"/>
    <n v="6.8018867924528301"/>
    <n v="10.663934426229508"/>
    <n v="8.8508771929824555"/>
    <n v="11.19047619047619"/>
    <n v="8.997245179063361"/>
    <n v="721"/>
    <n v="1301"/>
    <n v="1008.9999999999999"/>
    <n v="235"/>
    <s v="North Vancouver City - East"/>
    <n v="100"/>
    <n v="90"/>
    <n v="90"/>
    <n v="22"/>
  </r>
  <r>
    <x v="1"/>
    <s v="North Vancouver City - West"/>
    <n v="198"/>
    <n v="232"/>
    <n v="230"/>
    <n v="52"/>
    <n v="10.94949494949495"/>
    <n v="7.9482758620689653"/>
    <n v="8.839130434782609"/>
    <n v="7.3076923076923075"/>
    <n v="9.0238764044943824"/>
    <n v="2168"/>
    <n v="1844"/>
    <n v="2033"/>
    <n v="380"/>
    <s v="North Vancouver City - West"/>
    <n v="194"/>
    <n v="166"/>
    <n v="144"/>
    <n v="44"/>
  </r>
  <r>
    <x v="1"/>
    <s v="North Vancouver DM - Central"/>
    <n v="145"/>
    <n v="133"/>
    <n v="142"/>
    <n v="46"/>
    <n v="9.6413793103448278"/>
    <n v="8.4661654135338349"/>
    <n v="9.2676056338028161"/>
    <n v="6.8913043478260869"/>
    <n v="8.9206008583690988"/>
    <n v="1398"/>
    <n v="1126"/>
    <n v="1316"/>
    <n v="317"/>
    <s v="North Vancouver DM - Central"/>
    <n v="164"/>
    <n v="132"/>
    <n v="106"/>
    <n v="31"/>
  </r>
  <r>
    <x v="1"/>
    <s v="North Vancouver DM - East"/>
    <n v="169"/>
    <n v="196"/>
    <n v="155"/>
    <n v="34"/>
    <n v="7.7633136094674553"/>
    <n v="6.5612244897959187"/>
    <n v="6.8774193548387093"/>
    <n v="3.5588235294117645"/>
    <n v="6.8321299638989172"/>
    <n v="1312"/>
    <n v="1286"/>
    <n v="1066"/>
    <n v="121"/>
    <s v="North Vancouver DM - East"/>
    <n v="184"/>
    <n v="163"/>
    <n v="119"/>
    <n v="25"/>
  </r>
  <r>
    <x v="1"/>
    <s v="North Vancouver DM - West"/>
    <n v="158"/>
    <n v="178"/>
    <n v="188"/>
    <n v="35"/>
    <n v="8.3227848101265831"/>
    <n v="7.2808988764044944"/>
    <n v="8.3191489361702136"/>
    <n v="6.2857142857142856"/>
    <n v="7.8622540250447228"/>
    <n v="1315.0000000000002"/>
    <n v="1296"/>
    <n v="1564.0000000000002"/>
    <n v="220"/>
    <s v="North Vancouver DM - West"/>
    <n v="180"/>
    <n v="171"/>
    <n v="158"/>
    <n v="29"/>
  </r>
  <r>
    <x v="1"/>
    <s v="Northeast False Creek"/>
    <n v="216"/>
    <n v="208"/>
    <n v="189"/>
    <n v="41"/>
    <n v="9.8703703703703702"/>
    <n v="10.432692307692308"/>
    <n v="12.121693121693122"/>
    <n v="7.5609756097560972"/>
    <n v="10.555045871559633"/>
    <n v="2132"/>
    <n v="2170"/>
    <n v="2291"/>
    <n v="310"/>
    <s v="Northeast False Creek"/>
    <n v="181"/>
    <n v="157"/>
    <n v="150"/>
    <n v="50"/>
  </r>
  <r>
    <x v="0"/>
    <s v="Northern Boreal"/>
    <n v="1"/>
    <n v="1"/>
    <n v="1"/>
    <n v="1"/>
    <n v="1"/>
    <n v="6"/>
    <n v="11.75"/>
    <n v="0"/>
    <n v="9"/>
    <n v="1"/>
    <n v="6"/>
    <n v="11.75"/>
    <n v="0"/>
    <s v="Northern Boreal"/>
    <n v="0"/>
    <n v="0"/>
    <n v="0"/>
    <n v="0"/>
  </r>
  <r>
    <x v="1"/>
    <s v="Not provided"/>
    <n v="177"/>
    <n v="486"/>
    <n v="455"/>
    <n v="115"/>
    <n v="12.022598870056497"/>
    <n v="12.631687242798353"/>
    <n v="14.775824175824177"/>
    <n v="10.199999999999999"/>
    <n v="13.10867802108678"/>
    <n v="2128"/>
    <n v="6139"/>
    <n v="6723"/>
    <n v="1173"/>
    <s v="Not provided"/>
    <n v="51"/>
    <n v="171"/>
    <n v="187"/>
    <n v="36"/>
  </r>
  <r>
    <x v="0"/>
    <s v="Oak Bay"/>
    <n v="14"/>
    <n v="26"/>
    <n v="18"/>
    <n v="1"/>
    <n v="26.571428571428573"/>
    <n v="8.7692307692307701"/>
    <n v="8.5555555555555554"/>
    <n v="3.3333333333333335"/>
    <n v="12.524590163934427"/>
    <n v="372"/>
    <n v="228.00000000000003"/>
    <n v="154"/>
    <n v="3.3333333333333335"/>
    <s v="Oak Bay"/>
    <n v="11"/>
    <n v="8"/>
    <n v="10"/>
    <n v="0"/>
  </r>
  <r>
    <x v="0"/>
    <s v="Oaklands/Fernwood"/>
    <n v="23"/>
    <n v="33"/>
    <n v="16"/>
    <n v="1"/>
    <n v="13.391304347826088"/>
    <n v="14.181818181818182"/>
    <n v="8.4375"/>
    <n v="7.333333333333333"/>
    <n v="12.44"/>
    <n v="308"/>
    <n v="468"/>
    <n v="135"/>
    <n v="7.333333333333333"/>
    <s v="Oaklands/Fernwood"/>
    <n v="7"/>
    <n v="9"/>
    <n v="6"/>
    <n v="0"/>
  </r>
  <r>
    <x v="1"/>
    <s v="Oakridge/Marpole"/>
    <n v="1452"/>
    <n v="1529"/>
    <n v="1602"/>
    <n v="407"/>
    <n v="13.183884297520661"/>
    <n v="14.819489862655331"/>
    <n v="15.350811485642947"/>
    <n v="18.835380835380835"/>
    <n v="14.841683366733466"/>
    <n v="19143"/>
    <n v="22659"/>
    <n v="24592"/>
    <n v="7666"/>
    <s v="Oakridge/Marpole"/>
    <n v="1013"/>
    <n v="1009"/>
    <n v="1061"/>
    <n v="308"/>
  </r>
  <r>
    <x v="0"/>
    <s v="Oceanside Rural"/>
    <n v="37"/>
    <n v="40"/>
    <n v="36"/>
    <n v="6"/>
    <n v="14.351351351351351"/>
    <n v="10.55"/>
    <n v="8.25"/>
    <n v="6.833333333333333"/>
    <n v="10.84873949579832"/>
    <n v="531"/>
    <n v="422"/>
    <n v="297"/>
    <n v="41"/>
    <s v="Oceanside Rural"/>
    <n v="27"/>
    <n v="27"/>
    <n v="21"/>
    <n v="0"/>
  </r>
  <r>
    <x v="0"/>
    <s v="Okanagan Mission"/>
    <n v="40"/>
    <n v="36"/>
    <n v="32"/>
    <n v="1"/>
    <n v="13.475"/>
    <n v="11.777777777777779"/>
    <n v="14.40625"/>
    <n v="12.333333333333334"/>
    <n v="13.162162162162161"/>
    <n v="539"/>
    <n v="424"/>
    <n v="461"/>
    <n v="12.333333333333334"/>
    <s v="Okanagan Mission"/>
    <n v="11"/>
    <n v="6"/>
    <n v="14"/>
    <n v="0"/>
  </r>
  <r>
    <x v="0"/>
    <s v="Out of Country"/>
    <n v="161"/>
    <n v="123"/>
    <n v="130"/>
    <n v="29"/>
    <n v="7.2670807453416151"/>
    <n v="8.0813008130081307"/>
    <n v="9.2230769230769223"/>
    <n v="18.448275862068964"/>
    <n v="8.7990970654627532"/>
    <n v="1170"/>
    <n v="994.00000000000011"/>
    <n v="1199"/>
    <n v="535"/>
    <s v="Out of Country"/>
    <n v="10"/>
    <n v="11"/>
    <n v="8"/>
    <n v="0"/>
  </r>
  <r>
    <x v="0"/>
    <s v="Out of Province"/>
    <n v="555"/>
    <n v="580"/>
    <n v="661"/>
    <n v="137"/>
    <n v="8.8324324324324319"/>
    <n v="9.0827586206896544"/>
    <n v="10.939485627836611"/>
    <n v="7.3722627737226274"/>
    <n v="9.5245732022762546"/>
    <n v="4902"/>
    <n v="5268"/>
    <n v="7231"/>
    <n v="1010"/>
    <s v="Out of Province"/>
    <n v="174"/>
    <n v="161"/>
    <n v="145"/>
    <n v="37"/>
  </r>
  <r>
    <x v="1"/>
    <s v="Panorama"/>
    <n v="131"/>
    <n v="136"/>
    <n v="161"/>
    <n v="28"/>
    <n v="7.8320610687022905"/>
    <n v="6.9852941176470589"/>
    <n v="8.8012422360248443"/>
    <n v="44.678571428571431"/>
    <n v="10.184210526315789"/>
    <n v="1026"/>
    <n v="950"/>
    <n v="1417"/>
    <n v="1251"/>
    <s v="Panorama"/>
    <n v="139"/>
    <n v="142"/>
    <n v="123"/>
    <n v="32"/>
  </r>
  <r>
    <x v="0"/>
    <s v="Parksville"/>
    <n v="27"/>
    <n v="35"/>
    <n v="30"/>
    <n v="6"/>
    <n v="9.0740740740740744"/>
    <n v="5.8857142857142861"/>
    <n v="10.633333333333333"/>
    <n v="5.833333333333333"/>
    <n v="8.2142857142857135"/>
    <n v="245"/>
    <n v="206"/>
    <n v="319"/>
    <n v="35"/>
    <s v="Parksville"/>
    <n v="20"/>
    <n v="24"/>
    <n v="24"/>
    <n v="0"/>
  </r>
  <r>
    <x v="0"/>
    <s v="Peace River North Rural"/>
    <n v="33"/>
    <n v="55"/>
    <n v="75"/>
    <n v="25"/>
    <n v="11.545454545454545"/>
    <n v="10.418181818181818"/>
    <n v="9.5066666666666659"/>
    <n v="11.84"/>
    <n v="10.441489361702128"/>
    <n v="381"/>
    <n v="573"/>
    <n v="713"/>
    <n v="296"/>
    <s v="Peace River North Rural"/>
    <n v="12"/>
    <n v="9"/>
    <n v="15"/>
    <n v="0"/>
  </r>
  <r>
    <x v="0"/>
    <s v="Peace River South Rural"/>
    <n v="31"/>
    <n v="24"/>
    <n v="32"/>
    <n v="11"/>
    <n v="5.903225806451613"/>
    <n v="18.166666666666668"/>
    <n v="17.53125"/>
    <n v="14.727272727272727"/>
    <n v="13.693877551020408"/>
    <n v="183"/>
    <n v="436"/>
    <n v="561"/>
    <n v="162"/>
    <s v="Peace River South Rural"/>
    <n v="0"/>
    <n v="0"/>
    <n v="0"/>
    <n v="0"/>
  </r>
  <r>
    <x v="0"/>
    <s v="Pemberton"/>
    <n v="52"/>
    <n v="50"/>
    <n v="39"/>
    <n v="12"/>
    <n v="11.923076923076923"/>
    <n v="8.14"/>
    <n v="10.794871794871796"/>
    <n v="8.25"/>
    <n v="10.111111111111111"/>
    <n v="620"/>
    <n v="407"/>
    <n v="421"/>
    <n v="99"/>
    <s v="Pemberton"/>
    <n v="20"/>
    <n v="19"/>
    <n v="21"/>
    <n v="7"/>
  </r>
  <r>
    <x v="0"/>
    <s v="Pender/Galiano/Saturna/Mayne"/>
    <n v="19"/>
    <n v="13"/>
    <n v="24"/>
    <n v="1"/>
    <n v="6.1578947368421053"/>
    <n v="5.2307692307692308"/>
    <n v="7.583333333333333"/>
    <n v="3"/>
    <n v="6.2622950819672134"/>
    <n v="117"/>
    <n v="68"/>
    <n v="182"/>
    <n v="3"/>
    <s v="Pender/Galiano/Saturna/Mayne"/>
    <n v="23"/>
    <n v="22"/>
    <n v="11"/>
    <n v="0"/>
  </r>
  <r>
    <x v="0"/>
    <s v="Penelakut and Thetis Islands"/>
    <n v="1"/>
    <n v="1"/>
    <n v="1"/>
    <n v="1"/>
    <n v="2"/>
    <n v="12"/>
    <n v="17.5"/>
    <n v="0"/>
    <n v="10.199999999999999"/>
    <n v="2"/>
    <n v="12"/>
    <n v="17.5"/>
    <n v="0"/>
    <s v="Penelakut and Thetis Islands"/>
    <n v="0"/>
    <n v="0"/>
    <n v="0"/>
    <n v="0"/>
  </r>
  <r>
    <x v="0"/>
    <s v="Penticton"/>
    <n v="70"/>
    <n v="60"/>
    <n v="64"/>
    <n v="16"/>
    <n v="13.114285714285714"/>
    <n v="8.25"/>
    <n v="7.3125"/>
    <n v="28.375"/>
    <n v="11.119047619047619"/>
    <n v="918"/>
    <n v="495"/>
    <n v="468"/>
    <n v="454"/>
    <s v="Penticton"/>
    <n v="26"/>
    <n v="33"/>
    <n v="20"/>
    <n v="6"/>
  </r>
  <r>
    <x v="1"/>
    <s v="Pitt Meadows"/>
    <n v="82"/>
    <n v="71"/>
    <n v="57"/>
    <n v="14"/>
    <n v="6.3414634146341466"/>
    <n v="5.647887323943662"/>
    <n v="8.7543859649122808"/>
    <n v="5.6428571428571432"/>
    <n v="6.6919642857142856"/>
    <n v="520"/>
    <n v="401"/>
    <n v="499"/>
    <n v="79"/>
    <s v="Pitt Meadows"/>
    <n v="51"/>
    <n v="59"/>
    <n v="48"/>
    <n v="6"/>
  </r>
  <r>
    <x v="0"/>
    <s v="Port Alberni"/>
    <n v="41"/>
    <n v="40"/>
    <n v="37"/>
    <n v="9"/>
    <n v="14.926829268292684"/>
    <n v="20.7"/>
    <n v="14"/>
    <n v="10.444444444444445"/>
    <n v="16.15748031496063"/>
    <n v="612"/>
    <n v="828"/>
    <n v="518"/>
    <n v="94"/>
    <s v="Port Alberni"/>
    <n v="16"/>
    <n v="15"/>
    <n v="10"/>
    <n v="0"/>
  </r>
  <r>
    <x v="1"/>
    <s v="Port Coquitlam"/>
    <n v="187"/>
    <n v="202"/>
    <n v="203"/>
    <n v="42"/>
    <n v="9.2299465240641716"/>
    <n v="8.227722772277227"/>
    <n v="6.7093596059113301"/>
    <n v="10"/>
    <n v="8.1545741324921135"/>
    <n v="1726"/>
    <n v="1661.9999999999998"/>
    <n v="1362"/>
    <n v="420"/>
    <s v="Port Coquitlam"/>
    <n v="217"/>
    <n v="219"/>
    <n v="170"/>
    <n v="44"/>
  </r>
  <r>
    <x v="0"/>
    <s v="Port Hardy/Port Alice"/>
    <n v="16"/>
    <n v="20"/>
    <n v="20"/>
    <n v="6"/>
    <n v="11.875"/>
    <n v="21.4"/>
    <n v="7.85"/>
    <n v="17.666666666666668"/>
    <n v="14.209677419354838"/>
    <n v="190"/>
    <n v="428"/>
    <n v="157"/>
    <n v="106"/>
    <s v="Port Hardy/Port Alice"/>
    <n v="8"/>
    <n v="8"/>
    <n v="9"/>
    <n v="0"/>
  </r>
  <r>
    <x v="0"/>
    <s v="Port McNeill/Sointula"/>
    <n v="1"/>
    <n v="1"/>
    <n v="1"/>
    <n v="1"/>
    <n v="7"/>
    <n v="0"/>
    <n v="5.75"/>
    <n v="0"/>
    <n v="6"/>
    <n v="7"/>
    <n v="0"/>
    <n v="5.75"/>
    <n v="0"/>
    <s v="Port McNeill/Sointula"/>
    <n v="0"/>
    <n v="0"/>
    <n v="0"/>
    <n v="0"/>
  </r>
  <r>
    <x v="1"/>
    <s v="Port Moody North/Anmore/Belcarra"/>
    <n v="67"/>
    <n v="76"/>
    <n v="53"/>
    <n v="13"/>
    <n v="11.104477611940299"/>
    <n v="7.5789473684210522"/>
    <n v="7.6037735849056602"/>
    <n v="4.384615384615385"/>
    <n v="8.5167464114832541"/>
    <n v="744"/>
    <n v="576"/>
    <n v="403"/>
    <n v="57.000000000000007"/>
    <s v="Port Moody North/Anmore/Belcarra"/>
    <n v="98"/>
    <n v="101"/>
    <n v="67"/>
    <n v="20"/>
  </r>
  <r>
    <x v="1"/>
    <s v="Port Moody South"/>
    <n v="43"/>
    <n v="72"/>
    <n v="61"/>
    <n v="14"/>
    <n v="4.8372093023255811"/>
    <n v="6.5277777777777777"/>
    <n v="7.0163934426229506"/>
    <n v="12.357142857142858"/>
    <n v="6.7315789473684209"/>
    <n v="208"/>
    <n v="470"/>
    <n v="428"/>
    <n v="173"/>
    <s v="Port Moody South"/>
    <n v="93"/>
    <n v="95"/>
    <n v="60"/>
    <n v="17"/>
  </r>
  <r>
    <x v="0"/>
    <s v="Powell River City"/>
    <n v="115"/>
    <n v="156"/>
    <n v="161"/>
    <n v="42"/>
    <n v="11.565217391304348"/>
    <n v="8.3205128205128212"/>
    <n v="8.8509316770186341"/>
    <n v="11.071428571428571"/>
    <n v="9.5316455696202524"/>
    <n v="1330"/>
    <n v="1298"/>
    <n v="1425"/>
    <n v="465"/>
    <s v="Powell River City"/>
    <n v="40"/>
    <n v="42"/>
    <n v="36"/>
    <n v="10"/>
  </r>
  <r>
    <x v="0"/>
    <s v="Prince George City - Central"/>
    <n v="141"/>
    <n v="167"/>
    <n v="198"/>
    <n v="41"/>
    <n v="13.340425531914894"/>
    <n v="12.526946107784431"/>
    <n v="13.060606060606061"/>
    <n v="11.560975609756097"/>
    <n v="12.857404021937842"/>
    <n v="1881"/>
    <n v="2092"/>
    <n v="2586"/>
    <n v="474"/>
    <s v="Prince George City - Central"/>
    <n v="32"/>
    <n v="48"/>
    <n v="43"/>
    <n v="9"/>
  </r>
  <r>
    <x v="0"/>
    <s v="Prince George City - North"/>
    <n v="55"/>
    <n v="60"/>
    <n v="73"/>
    <n v="27"/>
    <n v="10.145454545454545"/>
    <n v="10.7"/>
    <n v="11.342465753424657"/>
    <n v="8.8148148148148149"/>
    <n v="10.539534883720931"/>
    <n v="558"/>
    <n v="642"/>
    <n v="827.99999999999989"/>
    <n v="238"/>
    <s v="Prince George City - North"/>
    <n v="12"/>
    <n v="16"/>
    <n v="14"/>
    <n v="9"/>
  </r>
  <r>
    <x v="0"/>
    <s v="Prince George City - Southwest"/>
    <n v="56"/>
    <n v="55"/>
    <n v="59"/>
    <n v="8"/>
    <n v="9.125"/>
    <n v="5.6545454545454543"/>
    <n v="6.6779661016949152"/>
    <n v="2.625"/>
    <n v="6.9494382022471912"/>
    <n v="511"/>
    <n v="311"/>
    <n v="394"/>
    <n v="21"/>
    <s v="Prince George City - Southwest"/>
    <n v="24"/>
    <n v="18"/>
    <n v="15"/>
    <n v="0"/>
  </r>
  <r>
    <x v="0"/>
    <s v="Prince George North Fraser Rural"/>
    <n v="20"/>
    <n v="15"/>
    <n v="29"/>
    <n v="1"/>
    <n v="7.7"/>
    <n v="8.9333333333333336"/>
    <n v="9.8965517241379306"/>
    <n v="14.333333333333334"/>
    <n v="9.2238805970149258"/>
    <n v="154"/>
    <n v="134"/>
    <n v="287"/>
    <n v="14.333333333333334"/>
    <s v="Prince George North Fraser Rural"/>
    <n v="7"/>
    <n v="0"/>
    <n v="0"/>
    <n v="0"/>
  </r>
  <r>
    <x v="0"/>
    <s v="Prince George Southwest Rural"/>
    <n v="22"/>
    <n v="28"/>
    <n v="26"/>
    <n v="7"/>
    <n v="5.5909090909090908"/>
    <n v="12.428571428571429"/>
    <n v="18.307692307692307"/>
    <n v="6.7142857142857144"/>
    <n v="11.975903614457831"/>
    <n v="123"/>
    <n v="348"/>
    <n v="476"/>
    <n v="47"/>
    <s v="Prince George Southwest Rural"/>
    <n v="8"/>
    <n v="11"/>
    <n v="9"/>
    <n v="0"/>
  </r>
  <r>
    <x v="0"/>
    <s v="Prince Rupert City Centre"/>
    <n v="93"/>
    <n v="90"/>
    <n v="94"/>
    <n v="29"/>
    <n v="11.43010752688172"/>
    <n v="8.6999999999999993"/>
    <n v="12.329787234042554"/>
    <n v="9.1034482758620694"/>
    <n v="10.683006535947712"/>
    <n v="1063"/>
    <n v="782.99999999999989"/>
    <n v="1159"/>
    <n v="264"/>
    <s v="Prince Rupert City Centre"/>
    <n v="30"/>
    <n v="29"/>
    <n v="21"/>
    <n v="0"/>
  </r>
  <r>
    <x v="0"/>
    <s v="Prince Rupert Rural"/>
    <n v="17"/>
    <n v="1"/>
    <n v="14"/>
    <n v="1"/>
    <n v="12.764705882352942"/>
    <n v="16.600000000000001"/>
    <n v="19.357142857142858"/>
    <n v="6"/>
    <n v="15.342105263157896"/>
    <n v="217"/>
    <n v="16.600000000000001"/>
    <n v="271"/>
    <n v="6"/>
    <s v="Prince Rupert Rural"/>
    <n v="0"/>
    <n v="0"/>
    <n v="0"/>
    <n v="0"/>
  </r>
  <r>
    <x v="0"/>
    <s v="Princeton"/>
    <n v="11"/>
    <n v="1"/>
    <n v="6"/>
    <n v="1"/>
    <n v="10.090909090909092"/>
    <n v="2.8"/>
    <n v="11.333333333333334"/>
    <n v="0"/>
    <n v="8.7727272727272734"/>
    <n v="111.00000000000001"/>
    <n v="2.8"/>
    <n v="68"/>
    <n v="0"/>
    <s v="Princeton"/>
    <n v="0"/>
    <n v="0"/>
    <n v="0"/>
    <n v="0"/>
  </r>
  <r>
    <x v="0"/>
    <s v="qathet Rural"/>
    <n v="83"/>
    <n v="69"/>
    <n v="92"/>
    <n v="22"/>
    <n v="10.72289156626506"/>
    <n v="13.014492753623188"/>
    <n v="11.108695652173912"/>
    <n v="14"/>
    <n v="11.721804511278195"/>
    <n v="890"/>
    <n v="898"/>
    <n v="1021.9999999999999"/>
    <n v="308"/>
    <s v="qathet Rural"/>
    <n v="26"/>
    <n v="29"/>
    <n v="24"/>
    <n v="13"/>
  </r>
  <r>
    <x v="0"/>
    <s v="Quadra/Swan Lake"/>
    <n v="21"/>
    <n v="29"/>
    <n v="24"/>
    <n v="6"/>
    <n v="9.0476190476190474"/>
    <n v="8.6206896551724146"/>
    <n v="5.666666666666667"/>
    <n v="5"/>
    <n v="7.5750000000000002"/>
    <n v="190"/>
    <n v="250.00000000000003"/>
    <n v="136"/>
    <n v="30"/>
    <s v="Quadra/Swan Lake"/>
    <n v="15"/>
    <n v="9"/>
    <n v="0"/>
    <n v="0"/>
  </r>
  <r>
    <x v="0"/>
    <s v="Qualicum Beach"/>
    <n v="23"/>
    <n v="30"/>
    <n v="27"/>
    <n v="1"/>
    <n v="12.695652173913043"/>
    <n v="5.8666666666666663"/>
    <n v="6.1481481481481479"/>
    <n v="2.6666666666666665"/>
    <n v="7.7349397590361448"/>
    <n v="292"/>
    <n v="176"/>
    <n v="166"/>
    <n v="2.6666666666666665"/>
    <s v="Qualicum Beach"/>
    <n v="12"/>
    <n v="11"/>
    <n v="7"/>
    <n v="0"/>
  </r>
  <r>
    <x v="0"/>
    <s v="Quesnel City Centre"/>
    <n v="70"/>
    <n v="78"/>
    <n v="69"/>
    <n v="20"/>
    <n v="10.271428571428572"/>
    <n v="12.128205128205128"/>
    <n v="13.695652173913043"/>
    <n v="17.55"/>
    <n v="12.49367088607595"/>
    <n v="719"/>
    <n v="946"/>
    <n v="945"/>
    <n v="351"/>
    <s v="Quesnel City Centre"/>
    <n v="21"/>
    <n v="29"/>
    <n v="16"/>
    <n v="0"/>
  </r>
  <r>
    <x v="0"/>
    <s v="Quesnel Rural"/>
    <n v="51"/>
    <n v="61"/>
    <n v="57"/>
    <n v="8"/>
    <n v="11.862745098039216"/>
    <n v="12.557377049180328"/>
    <n v="12.157894736842104"/>
    <n v="25.75"/>
    <n v="12.824858757062147"/>
    <n v="605"/>
    <n v="766"/>
    <n v="693"/>
    <n v="206"/>
    <s v="Quesnel Rural"/>
    <n v="10"/>
    <n v="10"/>
    <n v="11"/>
    <n v="0"/>
  </r>
  <r>
    <x v="1"/>
    <s v="Renfrew-Collingwood"/>
    <n v="915"/>
    <n v="901"/>
    <n v="959"/>
    <n v="254"/>
    <n v="11.593442622950819"/>
    <n v="12.269700332963374"/>
    <n v="12.78310740354536"/>
    <n v="12.783464566929133"/>
    <n v="12.271046550016507"/>
    <n v="10608"/>
    <n v="11055"/>
    <n v="12259"/>
    <n v="3247"/>
    <s v="Renfrew-Collingwood"/>
    <n v="871"/>
    <n v="845"/>
    <n v="845"/>
    <n v="204"/>
  </r>
  <r>
    <x v="0"/>
    <s v="Revelstoke"/>
    <n v="12"/>
    <n v="9"/>
    <n v="10"/>
    <n v="1"/>
    <n v="7.166666666666667"/>
    <n v="9.1111111111111107"/>
    <n v="4.8"/>
    <n v="2"/>
    <n v="6.8125"/>
    <n v="86"/>
    <n v="82"/>
    <n v="48"/>
    <n v="2"/>
    <s v="Revelstoke"/>
    <n v="0"/>
    <n v="0"/>
    <n v="0"/>
    <n v="0"/>
  </r>
  <r>
    <x v="1"/>
    <s v="Richmond City Centre"/>
    <n v="464"/>
    <n v="560"/>
    <n v="484"/>
    <n v="121"/>
    <n v="9.7413793103448274"/>
    <n v="11.871428571428572"/>
    <n v="11.40702479338843"/>
    <n v="12.107438016528926"/>
    <n v="11.144260282381829"/>
    <n v="4520"/>
    <n v="6648"/>
    <n v="5521"/>
    <n v="1465"/>
    <s v="Richmond City Centre"/>
    <n v="626"/>
    <n v="759"/>
    <n v="878"/>
    <n v="236"/>
  </r>
  <r>
    <x v="0"/>
    <s v="Royal Oak/Cordova Bay/Prospect"/>
    <n v="21"/>
    <n v="33"/>
    <n v="29"/>
    <n v="11"/>
    <n v="4.8571428571428568"/>
    <n v="5.9393939393939394"/>
    <n v="23.862068965517242"/>
    <n v="11.818181818181818"/>
    <n v="11.914893617021276"/>
    <n v="101.99999999999999"/>
    <n v="196"/>
    <n v="692"/>
    <n v="130"/>
    <s v="Royal Oak/Cordova Bay/Prospect"/>
    <n v="11"/>
    <n v="14"/>
    <n v="0"/>
    <n v="0"/>
  </r>
  <r>
    <x v="0"/>
    <s v="Rutland"/>
    <n v="38"/>
    <n v="35"/>
    <n v="27"/>
    <n v="8"/>
    <n v="5.7105263157894735"/>
    <n v="9.3714285714285719"/>
    <n v="-3.3703703703703702"/>
    <n v="4.875"/>
    <n v="4.5648148148148149"/>
    <n v="217"/>
    <n v="328"/>
    <n v="-91"/>
    <n v="39"/>
    <s v="Rutland"/>
    <n v="12"/>
    <n v="11"/>
    <n v="9"/>
    <n v="0"/>
  </r>
  <r>
    <x v="0"/>
    <s v="Salmon Arm"/>
    <n v="79"/>
    <n v="76"/>
    <n v="73"/>
    <n v="15"/>
    <n v="12.30379746835443"/>
    <n v="6.8815789473684212"/>
    <n v="11.027397260273972"/>
    <n v="12.133333333333333"/>
    <n v="10.213991769547325"/>
    <n v="972"/>
    <n v="523"/>
    <n v="805"/>
    <n v="182"/>
    <s v="Salmon Arm"/>
    <n v="27"/>
    <n v="27"/>
    <n v="14"/>
    <n v="0"/>
  </r>
  <r>
    <x v="0"/>
    <s v="Salt Spring Island"/>
    <n v="23"/>
    <n v="21"/>
    <n v="21"/>
    <n v="1"/>
    <n v="8.5217391304347831"/>
    <n v="7.666666666666667"/>
    <n v="7.0952380952380949"/>
    <n v="10.5"/>
    <n v="7.9420289855072461"/>
    <n v="196"/>
    <n v="161"/>
    <n v="149"/>
    <n v="10.5"/>
    <s v="Salt Spring Island"/>
    <n v="15"/>
    <n v="11"/>
    <n v="17"/>
    <n v="0"/>
  </r>
  <r>
    <x v="0"/>
    <s v="Sechelt"/>
    <n v="98"/>
    <n v="129"/>
    <n v="118"/>
    <n v="34"/>
    <n v="8.0408163265306118"/>
    <n v="12.821705426356589"/>
    <n v="9.3559322033898304"/>
    <n v="16.294117647058822"/>
    <n v="10.817941952506596"/>
    <n v="788"/>
    <n v="1654"/>
    <n v="1104"/>
    <n v="554"/>
    <s v="Sechelt"/>
    <n v="68"/>
    <n v="69"/>
    <n v="52"/>
    <n v="9"/>
  </r>
  <r>
    <x v="1"/>
    <s v="Shaughnessy/Arbutus Ridge/Kerrisdale"/>
    <n v="1440"/>
    <n v="1533"/>
    <n v="1594"/>
    <n v="355"/>
    <n v="12.356944444444444"/>
    <n v="11.53750815394651"/>
    <n v="12.173149309912171"/>
    <n v="13.059154929577465"/>
    <n v="12.092848435595286"/>
    <n v="17794"/>
    <n v="17687"/>
    <n v="19404"/>
    <n v="4636"/>
    <s v="Shaughnessy/Arbutus Ridge/Kerrisdale"/>
    <n v="1337"/>
    <n v="1274"/>
    <n v="1280"/>
    <n v="337"/>
  </r>
  <r>
    <x v="0"/>
    <s v="Sidney"/>
    <n v="13"/>
    <n v="16"/>
    <n v="10"/>
    <n v="1"/>
    <n v="4.8461538461538458"/>
    <n v="23.375"/>
    <n v="3.4"/>
    <n v="20.8"/>
    <n v="13.068181818181818"/>
    <n v="62.999999999999993"/>
    <n v="374"/>
    <n v="34"/>
    <n v="20.8"/>
    <s v="Sidney"/>
    <n v="12"/>
    <n v="22"/>
    <n v="14"/>
    <n v="0"/>
  </r>
  <r>
    <x v="0"/>
    <s v="Smithers Rural"/>
    <n v="26"/>
    <n v="41"/>
    <n v="44"/>
    <n v="11"/>
    <n v="20.73076923076923"/>
    <n v="7.6341463414634143"/>
    <n v="12.522727272727273"/>
    <n v="4"/>
    <n v="11.860655737704919"/>
    <n v="539"/>
    <n v="313"/>
    <n v="551"/>
    <n v="44"/>
    <s v="Smithers Rural"/>
    <n v="12"/>
    <n v="6"/>
    <n v="11"/>
    <n v="0"/>
  </r>
  <r>
    <x v="0"/>
    <s v="Smithers Town Centre"/>
    <n v="36"/>
    <n v="37"/>
    <n v="51"/>
    <n v="15"/>
    <n v="8.5"/>
    <n v="14.45945945945946"/>
    <n v="13.431372549019608"/>
    <n v="8.3333333333333339"/>
    <n v="11.877697841726619"/>
    <n v="306"/>
    <n v="535"/>
    <n v="685"/>
    <n v="125.00000000000001"/>
    <s v="Smithers Town Centre"/>
    <n v="7"/>
    <n v="11"/>
    <n v="9"/>
    <n v="0"/>
  </r>
  <r>
    <x v="0"/>
    <s v="Snow Country"/>
    <n v="1"/>
    <n v="1"/>
    <n v="1"/>
    <n v="1"/>
    <n v="15.666666666666666"/>
    <n v="28"/>
    <n v="1"/>
    <n v="10"/>
    <n v="18"/>
    <n v="15.666666666666666"/>
    <n v="28"/>
    <n v="1"/>
    <n v="10"/>
    <m/>
    <m/>
    <m/>
    <m/>
    <m/>
  </r>
  <r>
    <x v="0"/>
    <s v="Sooke"/>
    <n v="19"/>
    <n v="26"/>
    <n v="13"/>
    <n v="1"/>
    <n v="10.894736842105264"/>
    <n v="9.4230769230769234"/>
    <n v="6.5384615384615383"/>
    <n v="33.333333333333336"/>
    <n v="10.442622950819672"/>
    <n v="207"/>
    <n v="245"/>
    <n v="85"/>
    <n v="33.333333333333336"/>
    <s v="Sooke"/>
    <n v="0"/>
    <n v="12"/>
    <n v="0"/>
    <n v="0"/>
  </r>
  <r>
    <x v="1"/>
    <s v="South Cambie/Riley Park"/>
    <n v="1038"/>
    <n v="1043"/>
    <n v="1067"/>
    <n v="237"/>
    <n v="13.375722543352602"/>
    <n v="12.200383509108342"/>
    <n v="14.805998125585754"/>
    <n v="13.531645569620252"/>
    <n v="13.47533234859675"/>
    <n v="13884"/>
    <n v="12725"/>
    <n v="15798"/>
    <n v="3207"/>
    <s v="South Cambie/Riley Park"/>
    <n v="868"/>
    <n v="765"/>
    <n v="740"/>
    <n v="181"/>
  </r>
  <r>
    <x v="0"/>
    <s v="South Cariboo"/>
    <n v="7"/>
    <n v="17"/>
    <n v="13"/>
    <n v="1"/>
    <n v="8.7142857142857135"/>
    <n v="5.882352941176471"/>
    <n v="11.76923076923077"/>
    <n v="30"/>
    <n v="9.0526315789473681"/>
    <n v="60.999999999999993"/>
    <n v="100"/>
    <n v="153"/>
    <n v="30"/>
    <s v="South Cariboo"/>
    <n v="9"/>
    <n v="11"/>
    <n v="0"/>
    <n v="0"/>
  </r>
  <r>
    <x v="1"/>
    <s v="South Chilliwack"/>
    <n v="190"/>
    <n v="179"/>
    <n v="157"/>
    <n v="36"/>
    <n v="9.3000000000000007"/>
    <n v="7.6480446927374306"/>
    <n v="8.5477707006369421"/>
    <n v="7.333333333333333"/>
    <n v="8.437722419928825"/>
    <n v="1767.0000000000002"/>
    <n v="1369"/>
    <n v="1342"/>
    <n v="264"/>
    <s v="South Chilliwack"/>
    <n v="117"/>
    <n v="118"/>
    <n v="90"/>
    <n v="30"/>
  </r>
  <r>
    <x v="0"/>
    <s v="South Cowichan"/>
    <n v="26"/>
    <n v="12"/>
    <n v="18"/>
    <n v="1"/>
    <n v="8.2692307692307701"/>
    <n v="23.416666666666668"/>
    <n v="13.777777777777779"/>
    <n v="10.666666666666666"/>
    <n v="13.152542372881356"/>
    <n v="215.00000000000003"/>
    <n v="281"/>
    <n v="248"/>
    <n v="10.666666666666666"/>
    <s v="South Cowichan"/>
    <n v="7"/>
    <n v="8"/>
    <n v="0"/>
    <n v="0"/>
  </r>
  <r>
    <x v="1"/>
    <s v="South Langley Township"/>
    <n v="33"/>
    <n v="38"/>
    <n v="26"/>
    <n v="6"/>
    <n v="8.3636363636363633"/>
    <n v="9.7105263157894743"/>
    <n v="5.384615384615385"/>
    <n v="6"/>
    <n v="7.9708737864077666"/>
    <n v="276"/>
    <n v="369"/>
    <n v="140"/>
    <n v="36"/>
    <s v="South Langley Township"/>
    <n v="33"/>
    <n v="42"/>
    <n v="35"/>
    <n v="6"/>
  </r>
  <r>
    <x v="1"/>
    <s v="South Mission"/>
    <n v="79"/>
    <n v="97"/>
    <n v="85"/>
    <n v="28"/>
    <n v="8.4810126582278489"/>
    <n v="9.9587628865979383"/>
    <n v="8.9294117647058826"/>
    <n v="12.857142857142858"/>
    <n v="9.5328719723183397"/>
    <n v="670.00000000000011"/>
    <n v="966"/>
    <n v="759"/>
    <n v="360"/>
    <s v="South Mission"/>
    <n v="65"/>
    <n v="63"/>
    <n v="33"/>
    <n v="15"/>
  </r>
  <r>
    <x v="1"/>
    <s v="South Slope/Big Bend"/>
    <n v="116"/>
    <n v="144"/>
    <n v="119"/>
    <n v="31"/>
    <n v="7.0431034482758621"/>
    <n v="8.1597222222222214"/>
    <n v="8.302521008403362"/>
    <n v="6.838709677419355"/>
    <n v="7.7853658536585364"/>
    <n v="817"/>
    <n v="1175"/>
    <n v="988.00000000000011"/>
    <n v="212"/>
    <s v="South Slope/Big Bend"/>
    <n v="160"/>
    <n v="181"/>
    <n v="141"/>
    <n v="37"/>
  </r>
  <r>
    <x v="1"/>
    <s v="South Surrey East"/>
    <n v="108"/>
    <n v="120"/>
    <n v="126"/>
    <n v="26"/>
    <n v="5.2314814814814818"/>
    <n v="7.583333333333333"/>
    <n v="6.8253968253968251"/>
    <n v="8.0769230769230766"/>
    <n v="6.6973684210526319"/>
    <n v="565"/>
    <n v="910"/>
    <n v="860"/>
    <n v="210"/>
    <s v="South Surrey East"/>
    <n v="130"/>
    <n v="136"/>
    <n v="121"/>
    <n v="24"/>
  </r>
  <r>
    <x v="1"/>
    <s v="South Surrey West"/>
    <n v="205"/>
    <n v="224"/>
    <n v="201"/>
    <n v="47"/>
    <n v="10.512195121951219"/>
    <n v="6.1026785714285712"/>
    <n v="7.6517412935323383"/>
    <n v="9.085106382978724"/>
    <n v="8.1048744460856721"/>
    <n v="2155"/>
    <n v="1367"/>
    <n v="1538"/>
    <n v="427"/>
    <s v="South Surrey West"/>
    <n v="250"/>
    <n v="256"/>
    <n v="172"/>
    <n v="49"/>
  </r>
  <r>
    <x v="1"/>
    <s v="Southeast Coquitlam"/>
    <n v="107"/>
    <n v="101"/>
    <n v="94"/>
    <n v="23"/>
    <n v="9.8878504672897201"/>
    <n v="5.2970297029702973"/>
    <n v="17.25531914893617"/>
    <n v="4.0869565217391308"/>
    <n v="10.181538461538462"/>
    <n v="1058"/>
    <n v="535"/>
    <n v="1622"/>
    <n v="94.000000000000014"/>
    <s v="Southeast Coquitlam"/>
    <n v="125"/>
    <n v="123"/>
    <n v="104"/>
    <n v="31"/>
  </r>
  <r>
    <x v="0"/>
    <s v="Southern Okanagan"/>
    <n v="37"/>
    <n v="43"/>
    <n v="33"/>
    <n v="8"/>
    <n v="12.054054054054054"/>
    <n v="13.976744186046512"/>
    <n v="21.242424242424242"/>
    <n v="14.125"/>
    <n v="15.380165289256198"/>
    <n v="446"/>
    <n v="601"/>
    <n v="701"/>
    <n v="113"/>
    <s v="Southern Okanagan"/>
    <n v="11"/>
    <n v="10"/>
    <n v="6"/>
    <n v="0"/>
  </r>
  <r>
    <x v="1"/>
    <s v="Southwest Coquitlam"/>
    <n v="266"/>
    <n v="279"/>
    <n v="247"/>
    <n v="59"/>
    <n v="7.0451127819548871"/>
    <n v="7.5627240143369177"/>
    <n v="8.2834008097165999"/>
    <n v="6.3389830508474576"/>
    <n v="7.5252643948296125"/>
    <n v="1874"/>
    <n v="2110"/>
    <n v="2046.0000000000002"/>
    <n v="374"/>
    <s v="Southwest Coquitlam"/>
    <n v="293"/>
    <n v="255"/>
    <n v="280"/>
    <n v="77"/>
  </r>
  <r>
    <x v="0"/>
    <s v="Squamish"/>
    <n v="133"/>
    <n v="103"/>
    <n v="119"/>
    <n v="29"/>
    <n v="7.8120300751879697"/>
    <n v="7.2524271844660193"/>
    <n v="9.3109243697478998"/>
    <n v="17.758620689655171"/>
    <n v="8.8776041666666661"/>
    <n v="1039"/>
    <n v="747"/>
    <n v="1108"/>
    <n v="515"/>
    <s v="Squamish"/>
    <n v="126"/>
    <n v="95"/>
    <n v="95"/>
    <n v="28"/>
  </r>
  <r>
    <x v="1"/>
    <s v="Steveston"/>
    <n v="226"/>
    <n v="263"/>
    <n v="277"/>
    <n v="61"/>
    <n v="9.2920353982300892"/>
    <n v="9.0152091254752857"/>
    <n v="8.4079422382671485"/>
    <n v="6.9836065573770494"/>
    <n v="8.7376058041112454"/>
    <n v="2100"/>
    <n v="2371"/>
    <n v="2329"/>
    <n v="426"/>
    <s v="Steveston"/>
    <n v="334"/>
    <n v="322"/>
    <n v="370"/>
    <n v="86"/>
  </r>
  <r>
    <x v="0"/>
    <s v="Stikine"/>
    <n v="11"/>
    <n v="1"/>
    <n v="1"/>
    <n v="1"/>
    <n v="12.545454545454545"/>
    <n v="10.75"/>
    <n v="11.2"/>
    <n v="0"/>
    <n v="11.85"/>
    <n v="138"/>
    <n v="10.75"/>
    <n v="11.2"/>
    <n v="0"/>
    <s v="Stikine"/>
    <n v="0"/>
    <n v="0"/>
    <n v="0"/>
    <n v="0"/>
  </r>
  <r>
    <x v="0"/>
    <s v="Summerland"/>
    <n v="12"/>
    <n v="18"/>
    <n v="12"/>
    <n v="1"/>
    <n v="17.166666666666668"/>
    <n v="11.833333333333334"/>
    <n v="12.666666666666666"/>
    <n v="34.5"/>
    <n v="14.545454545454545"/>
    <n v="206"/>
    <n v="213"/>
    <n v="152"/>
    <n v="34.5"/>
    <s v="Summerland"/>
    <n v="0"/>
    <n v="8"/>
    <n v="8"/>
    <n v="0"/>
  </r>
  <r>
    <x v="1"/>
    <s v="Sunset"/>
    <n v="1005"/>
    <n v="970"/>
    <n v="1120"/>
    <n v="246"/>
    <n v="11.046766169154228"/>
    <n v="12.089690721649484"/>
    <n v="12.939285714285715"/>
    <n v="13.703252032520325"/>
    <n v="12.179586950014965"/>
    <n v="11102"/>
    <n v="11727"/>
    <n v="14492"/>
    <n v="3371"/>
    <s v="Sunset"/>
    <n v="755"/>
    <n v="771"/>
    <n v="699"/>
    <n v="208"/>
  </r>
  <r>
    <x v="0"/>
    <s v="Sunshine Coast Rural"/>
    <n v="92"/>
    <n v="145"/>
    <n v="111"/>
    <n v="36"/>
    <n v="9.2065217391304355"/>
    <n v="13.875862068965517"/>
    <n v="13.945945945945946"/>
    <n v="6.6388888888888893"/>
    <n v="12.098958333333334"/>
    <n v="847.00000000000011"/>
    <n v="2012"/>
    <n v="1548"/>
    <n v="239"/>
    <s v="Sunshine Coast Rural"/>
    <n v="76"/>
    <n v="85"/>
    <n v="66"/>
    <n v="22"/>
  </r>
  <r>
    <x v="0"/>
    <s v="Telegraph Creek"/>
    <n v="7"/>
    <n v="10"/>
    <n v="1"/>
    <n v="1"/>
    <n v="15.571428571428571"/>
    <n v="10.9"/>
    <n v="8.75"/>
    <n v="33"/>
    <n v="13"/>
    <n v="109"/>
    <n v="109"/>
    <n v="8.75"/>
    <n v="33"/>
    <s v="Telegraph Creek"/>
    <n v="0"/>
    <n v="0"/>
    <n v="0"/>
    <n v="0"/>
  </r>
  <r>
    <x v="0"/>
    <s v="Terrace City Centre"/>
    <n v="85"/>
    <n v="83"/>
    <n v="90"/>
    <n v="27"/>
    <n v="11.588235294117647"/>
    <n v="8.8674698795180724"/>
    <n v="8.6333333333333329"/>
    <n v="8.518518518518519"/>
    <n v="9.5719298245614031"/>
    <n v="985"/>
    <n v="736"/>
    <n v="777"/>
    <n v="230"/>
    <s v="Terrace City Centre"/>
    <n v="21"/>
    <n v="18"/>
    <n v="23"/>
    <n v="6"/>
  </r>
  <r>
    <x v="0"/>
    <s v="Terrace Rural"/>
    <n v="59"/>
    <n v="62"/>
    <n v="70"/>
    <n v="13"/>
    <n v="12.118644067796611"/>
    <n v="12.951612903225806"/>
    <n v="10.914285714285715"/>
    <n v="7.6923076923076925"/>
    <n v="11.676470588235293"/>
    <n v="715"/>
    <n v="803"/>
    <n v="764"/>
    <n v="100"/>
    <s v="Terrace Rural"/>
    <n v="11"/>
    <n v="18"/>
    <n v="19"/>
    <n v="7"/>
  </r>
  <r>
    <x v="1"/>
    <s v="Thompson/Seafair"/>
    <n v="266"/>
    <n v="255"/>
    <n v="320"/>
    <n v="62"/>
    <n v="9.5338345864661651"/>
    <n v="8.3372549019607849"/>
    <n v="10.38125"/>
    <n v="8.564516129032258"/>
    <n v="9.4296788482834994"/>
    <n v="2536"/>
    <n v="2126"/>
    <n v="3322"/>
    <n v="531"/>
    <s v="Thompson/Seafair"/>
    <n v="410"/>
    <n v="447"/>
    <n v="399"/>
    <n v="139"/>
  </r>
  <r>
    <x v="0"/>
    <s v="Trail"/>
    <n v="38"/>
    <n v="45"/>
    <n v="28"/>
    <n v="12"/>
    <n v="16.526315789473685"/>
    <n v="15.866666666666667"/>
    <n v="9.3571428571428577"/>
    <n v="5.75"/>
    <n v="13.601626016260163"/>
    <n v="628"/>
    <n v="714"/>
    <n v="262"/>
    <n v="69"/>
    <s v="Trail"/>
    <n v="12"/>
    <n v="21"/>
    <n v="14"/>
    <n v="0"/>
  </r>
  <r>
    <x v="1"/>
    <s v="Tsawwassen"/>
    <n v="183"/>
    <n v="194"/>
    <n v="192"/>
    <n v="45"/>
    <n v="6.6284153005464477"/>
    <n v="5.8195876288659791"/>
    <n v="6.229166666666667"/>
    <n v="6.6222222222222218"/>
    <n v="6.2475570032573291"/>
    <n v="1213"/>
    <n v="1129"/>
    <n v="1196"/>
    <n v="298"/>
    <s v="Tsawwassen"/>
    <n v="247"/>
    <n v="251"/>
    <n v="190"/>
    <n v="61"/>
  </r>
  <r>
    <x v="0"/>
    <s v="Tumbler Ridge"/>
    <n v="7"/>
    <n v="10"/>
    <n v="14"/>
    <n v="1"/>
    <n v="6.1428571428571432"/>
    <n v="12.6"/>
    <n v="11.357142857142858"/>
    <n v="31.666666666666668"/>
    <n v="12.441176470588236"/>
    <n v="43"/>
    <n v="126"/>
    <n v="159"/>
    <n v="31.666666666666668"/>
    <s v="Tumbler Ridge"/>
    <n v="0"/>
    <n v="0"/>
    <n v="0"/>
    <n v="0"/>
  </r>
  <r>
    <x v="1"/>
    <s v="University of British Columbia"/>
    <n v="482"/>
    <n v="488"/>
    <n v="503"/>
    <n v="103"/>
    <n v="10.653526970954356"/>
    <n v="13.706967213114755"/>
    <n v="11.415506958250496"/>
    <n v="7.8640776699029127"/>
    <n v="11.659898477157361"/>
    <n v="5135"/>
    <n v="6689"/>
    <n v="5742"/>
    <n v="810"/>
    <s v="University of British Columbia"/>
    <n v="348"/>
    <n v="377"/>
    <n v="371"/>
    <n v="93"/>
  </r>
  <r>
    <x v="1"/>
    <s v="Unknown BC"/>
    <n v="306"/>
    <n v="50"/>
    <n v="87"/>
    <n v="30"/>
    <n v="16.522875816993466"/>
    <n v="16.96"/>
    <n v="11.701149425287356"/>
    <n v="9"/>
    <n v="15.20507399577167"/>
    <n v="5056.0000000000009"/>
    <n v="848"/>
    <n v="1018"/>
    <n v="270"/>
    <s v="Unknown BC"/>
    <n v="158"/>
    <n v="54"/>
    <n v="34"/>
    <n v="15"/>
  </r>
  <r>
    <x v="0"/>
    <s v="Upper Skeena"/>
    <n v="28"/>
    <n v="35"/>
    <n v="43"/>
    <n v="10"/>
    <n v="5.9642857142857144"/>
    <n v="7.0285714285714285"/>
    <n v="9.9767441860465116"/>
    <n v="10.1"/>
    <n v="8.1293103448275854"/>
    <n v="167"/>
    <n v="246"/>
    <n v="429"/>
    <n v="101"/>
    <s v="Upper Skeena"/>
    <n v="14"/>
    <n v="12"/>
    <n v="6"/>
    <n v="0"/>
  </r>
  <r>
    <x v="0"/>
    <s v="Valemount"/>
    <n v="8"/>
    <n v="1"/>
    <n v="7"/>
    <n v="1"/>
    <n v="35.5"/>
    <n v="17.600000000000001"/>
    <n v="12.285714285714286"/>
    <n v="0"/>
    <n v="22.9"/>
    <n v="284"/>
    <n v="17.600000000000001"/>
    <n v="86"/>
    <n v="0"/>
    <s v="Valemount"/>
    <n v="0"/>
    <n v="0"/>
    <n v="0"/>
    <n v="0"/>
  </r>
  <r>
    <x v="0"/>
    <s v="Vancouver Island North Remote"/>
    <n v="1"/>
    <n v="1"/>
    <n v="1"/>
    <n v="1"/>
    <n v="13"/>
    <n v="8.5"/>
    <n v="11"/>
    <n v="0"/>
    <n v="11.166666666666666"/>
    <n v="13"/>
    <n v="8.5"/>
    <n v="11"/>
    <n v="0"/>
    <s v="Vancouver Island North Remote"/>
    <n v="0"/>
    <n v="0"/>
    <n v="0"/>
    <n v="0"/>
  </r>
  <r>
    <x v="0"/>
    <s v="Vancouver Island West"/>
    <n v="1"/>
    <n v="1"/>
    <n v="1"/>
    <n v="1"/>
    <n v="3.5"/>
    <n v="11"/>
    <n v="6"/>
    <n v="0"/>
    <n v="6.833333333333333"/>
    <n v="3.5"/>
    <n v="11"/>
    <n v="6"/>
    <n v="0"/>
    <s v="Vancouver Island West"/>
    <n v="0"/>
    <n v="0"/>
    <n v="0"/>
    <n v="0"/>
  </r>
  <r>
    <x v="0"/>
    <s v="Vanderhoof"/>
    <n v="23"/>
    <n v="32"/>
    <n v="43"/>
    <n v="11"/>
    <n v="7.2608695652173916"/>
    <n v="10.84375"/>
    <n v="9.0232558139534884"/>
    <n v="9.454545454545455"/>
    <n v="9.2293577981651378"/>
    <n v="167"/>
    <n v="347"/>
    <n v="388"/>
    <n v="104"/>
    <s v="Vanderhoof"/>
    <n v="6"/>
    <n v="8"/>
    <n v="9"/>
    <n v="0"/>
  </r>
  <r>
    <x v="0"/>
    <s v="Vanderhoof Rural"/>
    <n v="1"/>
    <n v="1"/>
    <n v="1"/>
    <n v="1"/>
    <n v="11.333333333333334"/>
    <n v="25"/>
    <n v="7"/>
    <n v="27"/>
    <n v="15.928571428571429"/>
    <n v="11.333333333333334"/>
    <n v="25"/>
    <n v="7"/>
    <n v="27"/>
    <s v="Vanderhoof Rural"/>
    <n v="0"/>
    <n v="0"/>
    <n v="0"/>
    <n v="0"/>
  </r>
  <r>
    <x v="0"/>
    <s v="Vernon Centre/Coldstream"/>
    <n v="115"/>
    <n v="122"/>
    <n v="82"/>
    <n v="12"/>
    <n v="10.973913043478261"/>
    <n v="11.532786885245901"/>
    <n v="15.902439024390244"/>
    <n v="11.916666666666666"/>
    <n v="12.435045317220544"/>
    <n v="1262"/>
    <n v="1407"/>
    <n v="1304"/>
    <n v="143"/>
    <s v="Vernon Centre/Coldstream"/>
    <n v="34"/>
    <n v="41"/>
    <n v="21"/>
    <n v="0"/>
  </r>
  <r>
    <x v="1"/>
    <s v="Victoria-Fraserview"/>
    <n v="838"/>
    <n v="930"/>
    <n v="1018"/>
    <n v="211"/>
    <n v="12.656324582338902"/>
    <n v="12.276344086021505"/>
    <n v="13.773084479371317"/>
    <n v="12.151658767772512"/>
    <n v="12.882215548882215"/>
    <n v="10606"/>
    <n v="11417"/>
    <n v="14021"/>
    <n v="2564"/>
    <s v="Victoria-Fraserview"/>
    <n v="728"/>
    <n v="657"/>
    <n v="627"/>
    <n v="156"/>
  </r>
  <r>
    <x v="0"/>
    <s v="View Royal"/>
    <n v="10"/>
    <n v="13"/>
    <n v="7"/>
    <n v="1"/>
    <n v="14.3"/>
    <n v="6.3076923076923075"/>
    <n v="8.2857142857142865"/>
    <n v="6"/>
    <n v="9.0294117647058822"/>
    <n v="143"/>
    <n v="82"/>
    <n v="58.000000000000007"/>
    <n v="6"/>
    <s v="View Royal"/>
    <n v="8"/>
    <n v="9"/>
    <n v="0"/>
    <n v="0"/>
  </r>
  <r>
    <x v="1"/>
    <s v="Walnut Grove/Fort Langley"/>
    <n v="120"/>
    <n v="109"/>
    <n v="121"/>
    <n v="24"/>
    <n v="9.0416666666666661"/>
    <n v="8.3669724770642198"/>
    <n v="8.0165289256198342"/>
    <n v="13.958333333333334"/>
    <n v="8.8288770053475929"/>
    <n v="1085"/>
    <n v="912"/>
    <n v="969.99999999999989"/>
    <n v="335"/>
    <s v="Walnut Grove/Fort Langley"/>
    <n v="103"/>
    <n v="130"/>
    <n v="97"/>
    <n v="30"/>
  </r>
  <r>
    <x v="1"/>
    <s v="West Abbotsford"/>
    <n v="139"/>
    <n v="179"/>
    <n v="175"/>
    <n v="29"/>
    <n v="6.985611510791367"/>
    <n v="8.1955307262569832"/>
    <n v="10.228571428571428"/>
    <n v="7.1724137931034484"/>
    <n v="8.4980842911877392"/>
    <n v="971"/>
    <n v="1467"/>
    <n v="1789.9999999999998"/>
    <n v="208"/>
    <s v="West Abbotsford"/>
    <n v="108"/>
    <n v="119"/>
    <n v="90"/>
    <n v="26"/>
  </r>
  <r>
    <x v="0"/>
    <s v="West Cariboo"/>
    <n v="1"/>
    <n v="9"/>
    <n v="1"/>
    <n v="1"/>
    <n v="6.666666666666667"/>
    <n v="5.5555555555555554"/>
    <n v="3"/>
    <n v="33"/>
    <n v="7.9473684210526319"/>
    <n v="6.666666666666667"/>
    <n v="50"/>
    <n v="3"/>
    <n v="33"/>
    <s v="West Cariboo"/>
    <n v="0"/>
    <n v="0"/>
    <n v="0"/>
    <n v="0"/>
  </r>
  <r>
    <x v="0"/>
    <s v="West Coast"/>
    <n v="6"/>
    <n v="8"/>
    <n v="1"/>
    <n v="1"/>
    <n v="22.166666666666668"/>
    <n v="14.625"/>
    <n v="4"/>
    <n v="0"/>
    <n v="14.210526315789474"/>
    <n v="133"/>
    <n v="117"/>
    <n v="4"/>
    <n v="0"/>
    <s v="West Coast"/>
    <n v="0"/>
    <n v="0"/>
    <n v="0"/>
    <n v="0"/>
  </r>
  <r>
    <x v="1"/>
    <s v="West End"/>
    <n v="684"/>
    <n v="800"/>
    <n v="732"/>
    <n v="143"/>
    <n v="11.442982456140351"/>
    <n v="9.5287500000000005"/>
    <n v="10.290983606557377"/>
    <n v="14.566433566433567"/>
    <n v="10.625688851208139"/>
    <n v="7827"/>
    <n v="7623"/>
    <n v="7533"/>
    <n v="2083"/>
    <s v="West End"/>
    <n v="604"/>
    <n v="540"/>
    <n v="530"/>
    <n v="159"/>
  </r>
  <r>
    <x v="0"/>
    <s v="West Kelowna"/>
    <n v="59"/>
    <n v="53"/>
    <n v="60"/>
    <n v="9"/>
    <n v="5.4745762711864403"/>
    <n v="7.1509433962264151"/>
    <n v="12.766666666666667"/>
    <n v="3.7777777777777777"/>
    <n v="8.2983425414364635"/>
    <n v="323"/>
    <n v="379"/>
    <n v="766"/>
    <n v="34"/>
    <s v="West Kelowna"/>
    <n v="22"/>
    <n v="23"/>
    <n v="14"/>
    <n v="6"/>
  </r>
  <r>
    <x v="1"/>
    <s v="West Newton"/>
    <n v="95"/>
    <n v="96"/>
    <n v="74"/>
    <n v="19"/>
    <n v="10.010526315789473"/>
    <n v="8.2604166666666661"/>
    <n v="8.7162162162162158"/>
    <n v="5.6842105263157894"/>
    <n v="8.7922535211267601"/>
    <n v="951"/>
    <n v="793"/>
    <n v="645"/>
    <n v="108"/>
    <s v="West Newton"/>
    <n v="101"/>
    <n v="84"/>
    <n v="78"/>
    <n v="29"/>
  </r>
  <r>
    <x v="1"/>
    <s v="West Point Grey/Dunbar-Southlands"/>
    <n v="1128"/>
    <n v="1103"/>
    <n v="1151"/>
    <n v="288"/>
    <n v="9.3067375886524815"/>
    <n v="9.739800543970988"/>
    <n v="10.81146828844483"/>
    <n v="9.2777777777777786"/>
    <n v="9.9065395095367847"/>
    <n v="10498"/>
    <n v="10743"/>
    <n v="12444"/>
    <n v="2672"/>
    <s v="West Point Grey/Dunbar-Southlands"/>
    <n v="1240"/>
    <n v="1165"/>
    <n v="1123"/>
    <n v="320"/>
  </r>
  <r>
    <x v="1"/>
    <s v="West Vancouver - Lower"/>
    <n v="163"/>
    <n v="146"/>
    <n v="171"/>
    <n v="44"/>
    <n v="10.110429447852761"/>
    <n v="8.7465753424657535"/>
    <n v="10.906432748538011"/>
    <n v="10.431818181818182"/>
    <n v="10.017175572519085"/>
    <n v="1648"/>
    <n v="1277"/>
    <n v="1864.9999999999998"/>
    <n v="459"/>
    <s v="West Vancouver - Lower"/>
    <n v="174"/>
    <n v="130"/>
    <n v="114"/>
    <n v="41"/>
  </r>
  <r>
    <x v="1"/>
    <s v="West Vancouver - Upper"/>
    <n v="178"/>
    <n v="137"/>
    <n v="161"/>
    <n v="43"/>
    <n v="6.2921348314606744"/>
    <n v="10.357664233576642"/>
    <n v="6.6894409937888195"/>
    <n v="9.8139534883720927"/>
    <n v="7.7803468208092488"/>
    <n v="1120"/>
    <n v="1419"/>
    <n v="1077"/>
    <n v="422"/>
    <s v="West Vancouver - Upper"/>
    <n v="248"/>
    <n v="176"/>
    <n v="158"/>
    <n v="40"/>
  </r>
  <r>
    <x v="1"/>
    <s v="Westridge/Sperling/Gov't Road"/>
    <n v="132"/>
    <n v="126"/>
    <n v="137"/>
    <n v="35"/>
    <n v="7.3030303030303028"/>
    <n v="5.8809523809523814"/>
    <n v="7.218978102189781"/>
    <n v="8.8857142857142861"/>
    <n v="6.9883720930232558"/>
    <n v="964"/>
    <n v="741"/>
    <n v="989"/>
    <n v="311"/>
    <s v="Westridge/Sperling/Gov't Road"/>
    <n v="211"/>
    <n v="187"/>
    <n v="189"/>
    <n v="52"/>
  </r>
  <r>
    <x v="1"/>
    <s v="Whalley"/>
    <n v="193"/>
    <n v="208"/>
    <n v="198"/>
    <n v="41"/>
    <n v="10.787564766839377"/>
    <n v="8.677884615384615"/>
    <n v="10.702020202020202"/>
    <n v="8.6097560975609753"/>
    <n v="9.9359374999999996"/>
    <n v="2082"/>
    <n v="1805"/>
    <n v="2119"/>
    <n v="353"/>
    <s v="Whalley"/>
    <n v="147"/>
    <n v="172"/>
    <n v="167"/>
    <n v="29"/>
  </r>
  <r>
    <x v="0"/>
    <s v="Whistler"/>
    <n v="93"/>
    <n v="99"/>
    <n v="99"/>
    <n v="36"/>
    <n v="7.021505376344086"/>
    <n v="7.0404040404040407"/>
    <n v="6.3838383838383841"/>
    <n v="9.9166666666666661"/>
    <n v="7.1529051987767582"/>
    <n v="653"/>
    <n v="697"/>
    <n v="632"/>
    <n v="357"/>
    <s v="Whistler"/>
    <n v="80"/>
    <n v="57"/>
    <n v="58"/>
    <n v="18"/>
  </r>
  <r>
    <x v="1"/>
    <s v="White Rock"/>
    <n v="135"/>
    <n v="132"/>
    <n v="112"/>
    <n v="29"/>
    <n v="10.044444444444444"/>
    <n v="7.4924242424242422"/>
    <n v="6.6964285714285712"/>
    <n v="7.5172413793103452"/>
    <n v="8.1200980392156854"/>
    <n v="1356"/>
    <n v="989"/>
    <n v="750"/>
    <n v="218"/>
    <s v="White Rock"/>
    <n v="120"/>
    <n v="120"/>
    <n v="104"/>
    <n v="19"/>
  </r>
  <r>
    <x v="0"/>
    <s v="Williams Lake/East Cariboo"/>
    <n v="54"/>
    <n v="50"/>
    <n v="50"/>
    <n v="13"/>
    <n v="14.018518518518519"/>
    <n v="10.02"/>
    <n v="9.14"/>
    <n v="9.384615384615385"/>
    <n v="11"/>
    <n v="757"/>
    <n v="501"/>
    <n v="457"/>
    <n v="122"/>
    <s v="Williams Lake/East Cariboo"/>
    <n v="24"/>
    <n v="14"/>
    <n v="15"/>
    <n v="0"/>
  </r>
  <r>
    <x v="1"/>
    <s v="Willoughby"/>
    <n v="101"/>
    <n v="127"/>
    <n v="110"/>
    <n v="35"/>
    <n v="7.3861386138613865"/>
    <n v="8.3307086614173222"/>
    <n v="8.0909090909090917"/>
    <n v="5.3142857142857141"/>
    <n v="7.7211796246648792"/>
    <n v="746"/>
    <n v="1058"/>
    <n v="890.00000000000011"/>
    <n v="186"/>
    <s v="Willoughby"/>
    <n v="95"/>
    <n v="134"/>
    <n v="97"/>
    <n v="34"/>
  </r>
  <r>
    <x v="0"/>
    <s v="Windermere"/>
    <n v="14"/>
    <n v="20"/>
    <n v="16"/>
    <n v="1"/>
    <n v="7.0714285714285712"/>
    <n v="7.25"/>
    <n v="10"/>
    <n v="1.3333333333333333"/>
    <n v="7.6981132075471699"/>
    <n v="99"/>
    <n v="145"/>
    <n v="160"/>
    <n v="1.3333333333333333"/>
    <s v="Windermere"/>
    <n v="0"/>
    <n v="0"/>
    <n v="6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s v="100 Mile House"/>
    <n v="27"/>
    <n v="35"/>
    <n v="37"/>
    <n v="1"/>
    <n v="9.1481481481481488"/>
    <n v="7.2"/>
    <n v="12.675675675675675"/>
    <n v="7.666666666666667"/>
    <n v="9.7156862745098032"/>
    <n v="247.00000000000003"/>
    <n v="252"/>
    <n v="469"/>
    <n v="7.666666666666667"/>
    <s v="100 Mile House"/>
    <n v="24"/>
    <n v="24"/>
    <n v="23"/>
    <n v="0"/>
    <s v="100 Mile House"/>
    <n v="22"/>
    <n v="14"/>
    <n v="27"/>
    <n v="0"/>
  </r>
  <r>
    <x v="1"/>
    <s v="Abbotsford Rural"/>
    <n v="78"/>
    <n v="70"/>
    <n v="63"/>
    <n v="13"/>
    <n v="8.0512820512820511"/>
    <n v="7.5142857142857142"/>
    <n v="6.8095238095238093"/>
    <n v="6.5384615384615383"/>
    <n v="7.4464285714285712"/>
    <n v="628"/>
    <n v="526"/>
    <n v="429"/>
    <n v="85"/>
    <s v="Abbotsford Rural"/>
    <n v="49"/>
    <n v="56"/>
    <n v="50"/>
    <n v="13"/>
    <s v="Abbotsford Rural"/>
    <n v="85"/>
    <n v="84"/>
    <n v="95"/>
    <n v="22"/>
  </r>
  <r>
    <x v="1"/>
    <s v="Agassiz/Harrison"/>
    <n v="39"/>
    <n v="35"/>
    <n v="29"/>
    <n v="7"/>
    <n v="4.2051282051282053"/>
    <n v="10.342857142857143"/>
    <n v="4.8620689655172411"/>
    <n v="2.5714285714285716"/>
    <n v="6.2272727272727275"/>
    <n v="164"/>
    <n v="362"/>
    <n v="141"/>
    <n v="18"/>
    <s v="Agassiz/Harrison"/>
    <n v="16"/>
    <n v="24"/>
    <n v="12"/>
    <n v="0"/>
    <s v="Agassiz/Harrison"/>
    <n v="21"/>
    <n v="31"/>
    <n v="13"/>
    <n v="0"/>
  </r>
  <r>
    <x v="0"/>
    <s v="Alberni Valley/Bamfield"/>
    <n v="7"/>
    <n v="7"/>
    <n v="7"/>
    <n v="1"/>
    <n v="11.428571428571429"/>
    <n v="10.428571428571429"/>
    <n v="12"/>
    <n v="0"/>
    <n v="11.285714285714286"/>
    <n v="80"/>
    <n v="73"/>
    <n v="84"/>
    <n v="0"/>
    <s v="Alberni Valley/Bamfield"/>
    <n v="0"/>
    <n v="0"/>
    <n v="0"/>
    <n v="0"/>
    <s v="Alberni Valley/Bamfield"/>
    <n v="7"/>
    <n v="7"/>
    <n v="7"/>
    <n v="0"/>
  </r>
  <r>
    <x v="1"/>
    <s v="Aldergrove/Otter"/>
    <n v="39"/>
    <n v="41"/>
    <n v="39"/>
    <n v="11"/>
    <n v="7.1025641025641022"/>
    <n v="14.487804878048781"/>
    <n v="10.128205128205128"/>
    <n v="12.636363636363637"/>
    <n v="10.807692307692308"/>
    <n v="277"/>
    <n v="594"/>
    <n v="395"/>
    <n v="139"/>
    <s v="Aldergrove/Otter"/>
    <n v="27"/>
    <n v="34"/>
    <n v="27"/>
    <n v="9"/>
    <s v="Aldergrove/Otter"/>
    <n v="20"/>
    <n v="50"/>
    <n v="53"/>
    <n v="10"/>
  </r>
  <r>
    <x v="0"/>
    <s v="Armstrong/Spallumcheen"/>
    <n v="11"/>
    <n v="19"/>
    <n v="26"/>
    <n v="1"/>
    <n v="12.636363636363637"/>
    <n v="18.894736842105264"/>
    <n v="14.423076923076923"/>
    <n v="4"/>
    <n v="15.385964912280702"/>
    <n v="139"/>
    <n v="359"/>
    <n v="375"/>
    <n v="4"/>
    <s v="Armstrong/Spallumcheen"/>
    <n v="0"/>
    <n v="0"/>
    <n v="0"/>
    <n v="0"/>
    <s v="Armstrong/Spallumcheen"/>
    <n v="11"/>
    <n v="0"/>
    <n v="18"/>
    <n v="0"/>
  </r>
  <r>
    <x v="0"/>
    <s v="Arrow Lakes"/>
    <n v="11"/>
    <n v="12"/>
    <n v="8"/>
    <n v="1"/>
    <n v="4.1818181818181817"/>
    <n v="7.833333333333333"/>
    <n v="4.875"/>
    <n v="2"/>
    <n v="5.65625"/>
    <n v="46"/>
    <n v="94"/>
    <n v="39"/>
    <n v="2"/>
    <s v="Arrow Lakes"/>
    <n v="0"/>
    <n v="0"/>
    <n v="0"/>
    <n v="6"/>
    <s v="Arrow Lakes"/>
    <n v="0"/>
    <n v="0"/>
    <n v="0"/>
    <n v="0"/>
  </r>
  <r>
    <x v="0"/>
    <s v="Bella Coola Valley"/>
    <n v="24"/>
    <n v="42"/>
    <n v="24"/>
    <n v="1"/>
    <n v="7.125"/>
    <n v="13.047619047619047"/>
    <n v="13.958333333333334"/>
    <n v="31"/>
    <n v="12.726315789473684"/>
    <n v="171"/>
    <n v="548"/>
    <n v="335"/>
    <n v="31"/>
    <s v="Bella Coola Valley"/>
    <n v="22"/>
    <n v="26"/>
    <n v="17"/>
    <n v="11"/>
    <s v="Bella Coola Valley"/>
    <n v="24"/>
    <n v="45"/>
    <n v="34"/>
    <n v="6"/>
  </r>
  <r>
    <x v="1"/>
    <s v="Blundell"/>
    <n v="133"/>
    <n v="135"/>
    <n v="145"/>
    <n v="31"/>
    <n v="8.503759398496241"/>
    <n v="11.503703703703703"/>
    <n v="12.26896551724138"/>
    <n v="7.032258064516129"/>
    <n v="10.542792792792794"/>
    <n v="1131"/>
    <n v="1553"/>
    <n v="1779"/>
    <n v="218"/>
    <s v="Blundell"/>
    <n v="233"/>
    <n v="234"/>
    <n v="212"/>
    <n v="79"/>
    <s v="Blundell"/>
    <n v="265"/>
    <n v="287"/>
    <n v="283"/>
    <n v="56"/>
  </r>
  <r>
    <x v="1"/>
    <s v="Bowen Island/Lions Bay"/>
    <n v="46"/>
    <n v="46"/>
    <n v="58"/>
    <n v="11"/>
    <n v="5.5652173913043477"/>
    <n v="11.304347826086957"/>
    <n v="11.172413793103448"/>
    <n v="12.454545454545455"/>
    <n v="9.695652173913043"/>
    <n v="256"/>
    <n v="520"/>
    <n v="648"/>
    <n v="137"/>
    <s v="Bowen Island/Lions Bay"/>
    <n v="47"/>
    <n v="41"/>
    <n v="57"/>
    <n v="20"/>
    <s v="Bowen Island/Lions Bay"/>
    <n v="82"/>
    <n v="76"/>
    <n v="109"/>
    <n v="15"/>
  </r>
  <r>
    <x v="1"/>
    <s v="Brentwood/Willingdon/Parkcrest"/>
    <n v="191"/>
    <n v="174"/>
    <n v="201"/>
    <n v="55"/>
    <n v="9.167539267015707"/>
    <n v="7.9425287356321839"/>
    <n v="6.8009950248756219"/>
    <n v="6.4"/>
    <n v="7.8132045088566828"/>
    <n v="1751"/>
    <n v="1382"/>
    <n v="1367"/>
    <n v="352"/>
    <s v="Brentwood/Willingdon/Parkcrest"/>
    <n v="271"/>
    <n v="263"/>
    <n v="188"/>
    <n v="61"/>
    <s v="Brentwood/Willingdon/Parkcrest"/>
    <n v="637"/>
    <n v="625"/>
    <n v="685"/>
    <n v="174"/>
  </r>
  <r>
    <x v="1"/>
    <s v="Broadmoor"/>
    <n v="201"/>
    <n v="198"/>
    <n v="192"/>
    <n v="43"/>
    <n v="8.1840796019900495"/>
    <n v="10.722222222222221"/>
    <n v="12.21875"/>
    <n v="8.3488372093023262"/>
    <n v="10.209779179810726"/>
    <n v="1645"/>
    <n v="2123"/>
    <n v="2346"/>
    <n v="359"/>
    <s v="Broadmoor"/>
    <n v="276"/>
    <n v="268"/>
    <n v="304"/>
    <n v="98"/>
    <s v="Broadmoor"/>
    <n v="401"/>
    <n v="378"/>
    <n v="395"/>
    <n v="80"/>
  </r>
  <r>
    <x v="1"/>
    <s v="Brookswood/Murrayville"/>
    <n v="76"/>
    <n v="87"/>
    <n v="87"/>
    <n v="14"/>
    <n v="7.9868421052631575"/>
    <n v="8.862068965517242"/>
    <n v="6.4367816091954024"/>
    <n v="4.4285714285714288"/>
    <n v="7.5757575757575761"/>
    <n v="607"/>
    <n v="771"/>
    <n v="560"/>
    <n v="62"/>
    <s v="Brookswood/Murrayville"/>
    <n v="72"/>
    <n v="101"/>
    <n v="70"/>
    <n v="31"/>
    <s v="Brookswood/Murrayville"/>
    <n v="81"/>
    <n v="103"/>
    <n v="109"/>
    <n v="23"/>
  </r>
  <r>
    <x v="1"/>
    <s v="Buckingham/Lakeview/Cariboo/Second Street"/>
    <n v="103"/>
    <n v="84"/>
    <n v="91"/>
    <n v="28"/>
    <n v="6.8349514563106792"/>
    <n v="8.3928571428571423"/>
    <n v="8.6703296703296697"/>
    <n v="8.9642857142857135"/>
    <n v="8.0032679738562091"/>
    <n v="704"/>
    <n v="705"/>
    <n v="789"/>
    <n v="250.99999999999997"/>
    <s v="Buckingham/Lakeview/Cariboo/Second Street"/>
    <n v="152"/>
    <n v="134"/>
    <n v="110"/>
    <n v="40"/>
    <s v="Buckingham/Lakeview/Cariboo/Second Street"/>
    <n v="255"/>
    <n v="256"/>
    <n v="274"/>
    <n v="54"/>
  </r>
  <r>
    <x v="1"/>
    <s v="Burnaby Heights/Capital Hill"/>
    <n v="195"/>
    <n v="206"/>
    <n v="188"/>
    <n v="39"/>
    <n v="8.1435897435897431"/>
    <n v="8.2233009708737868"/>
    <n v="7.25"/>
    <n v="4.0769230769230766"/>
    <n v="7.6496815286624207"/>
    <n v="1588"/>
    <n v="1694"/>
    <n v="1363"/>
    <n v="159"/>
    <s v="Burnaby Heights/Capital Hill"/>
    <n v="241"/>
    <n v="252"/>
    <n v="230"/>
    <n v="52"/>
    <s v="Burnaby Heights/Capital Hill"/>
    <n v="515"/>
    <n v="538"/>
    <n v="594"/>
    <n v="105"/>
  </r>
  <r>
    <x v="1"/>
    <s v="Burnaby Mountain/Lougheed"/>
    <n v="113"/>
    <n v="96"/>
    <n v="89"/>
    <n v="18"/>
    <n v="8.946902654867257"/>
    <n v="6.041666666666667"/>
    <n v="6.6292134831460672"/>
    <n v="10.833333333333334"/>
    <n v="7.518987341772152"/>
    <n v="1011"/>
    <n v="580"/>
    <n v="590"/>
    <n v="195"/>
    <s v="Burnaby Mountain/Lougheed"/>
    <n v="115"/>
    <n v="122"/>
    <n v="99"/>
    <n v="34"/>
    <s v="Burnaby Mountain/Lougheed"/>
    <n v="271"/>
    <n v="242"/>
    <n v="259"/>
    <n v="58"/>
  </r>
  <r>
    <x v="0"/>
    <s v="Burns Lake North"/>
    <n v="7"/>
    <n v="20"/>
    <n v="13"/>
    <n v="1"/>
    <n v="7.7142857142857144"/>
    <n v="5.55"/>
    <n v="7.7692307692307692"/>
    <n v="7"/>
    <n v="6.6888888888888891"/>
    <n v="54"/>
    <n v="111"/>
    <n v="101"/>
    <n v="7"/>
    <s v="Burns Lake North"/>
    <n v="0"/>
    <n v="0"/>
    <n v="0"/>
    <n v="0"/>
    <s v="Burns Lake North"/>
    <n v="7"/>
    <n v="6"/>
    <n v="10"/>
    <n v="0"/>
  </r>
  <r>
    <x v="0"/>
    <s v="Burns Lake South"/>
    <n v="1"/>
    <n v="6"/>
    <n v="1"/>
    <n v="1"/>
    <n v="5"/>
    <n v="13.166666666666666"/>
    <n v="17"/>
    <n v="0"/>
    <n v="13.5"/>
    <n v="5"/>
    <n v="79"/>
    <n v="17"/>
    <n v="0"/>
    <s v="Burns Lake South"/>
    <n v="0"/>
    <n v="0"/>
    <n v="0"/>
    <n v="0"/>
    <s v="Burns Lake South"/>
    <n v="0"/>
    <n v="6"/>
    <n v="0"/>
    <n v="0"/>
  </r>
  <r>
    <x v="0"/>
    <s v="Burns Lake Town Centre"/>
    <n v="12"/>
    <n v="15"/>
    <n v="13"/>
    <n v="1"/>
    <n v="10.916666666666666"/>
    <n v="9.3333333333333339"/>
    <n v="5.7692307692307692"/>
    <n v="0"/>
    <n v="8.65"/>
    <n v="131"/>
    <n v="140"/>
    <n v="75"/>
    <n v="0"/>
    <s v="Burns Lake Town Centre"/>
    <n v="6"/>
    <n v="0"/>
    <n v="0"/>
    <n v="0"/>
    <s v="Burns Lake Town Centre"/>
    <n v="10"/>
    <n v="13"/>
    <n v="12"/>
    <n v="0"/>
  </r>
  <r>
    <x v="0"/>
    <s v="Campbell River"/>
    <n v="47"/>
    <n v="47"/>
    <n v="61"/>
    <n v="18"/>
    <n v="10.106382978723405"/>
    <n v="14.319148936170214"/>
    <n v="13.704918032786885"/>
    <n v="8"/>
    <n v="12.300578034682081"/>
    <n v="475"/>
    <n v="673"/>
    <n v="836"/>
    <n v="144"/>
    <s v="Campbell River"/>
    <n v="25"/>
    <n v="29"/>
    <n v="19"/>
    <n v="8"/>
    <s v="Campbell River"/>
    <n v="51"/>
    <n v="39"/>
    <n v="49"/>
    <n v="13"/>
  </r>
  <r>
    <x v="0"/>
    <s v="Campbell River Rural"/>
    <n v="14"/>
    <n v="24"/>
    <n v="18"/>
    <n v="1"/>
    <n v="5.7142857142857144"/>
    <n v="16.041666666666668"/>
    <n v="5.3888888888888893"/>
    <n v="21"/>
    <n v="10.413793103448276"/>
    <n v="80"/>
    <n v="385"/>
    <n v="97"/>
    <n v="21"/>
    <s v="Campbell River Rural"/>
    <n v="14"/>
    <n v="11"/>
    <n v="0"/>
    <n v="0"/>
    <s v="Campbell River Rural"/>
    <n v="14"/>
    <n v="19"/>
    <n v="12"/>
    <n v="0"/>
  </r>
  <r>
    <x v="0"/>
    <s v="Castlegar"/>
    <n v="34"/>
    <n v="36"/>
    <n v="36"/>
    <n v="1"/>
    <n v="15.088235294117647"/>
    <n v="8.1944444444444446"/>
    <n v="9.4444444444444446"/>
    <n v="17.75"/>
    <n v="11.081818181818182"/>
    <n v="513"/>
    <n v="295"/>
    <n v="340"/>
    <n v="17.75"/>
    <s v="Castlegar"/>
    <n v="7"/>
    <n v="9"/>
    <n v="0"/>
    <n v="0"/>
    <s v="Castlegar"/>
    <n v="22"/>
    <n v="11"/>
    <n v="16"/>
    <n v="0"/>
  </r>
  <r>
    <x v="1"/>
    <s v="Cedar Cottage"/>
    <n v="540"/>
    <n v="514"/>
    <n v="544"/>
    <n v="132"/>
    <n v="12.37037037037037"/>
    <n v="12.212062256809338"/>
    <n v="12.667279411764707"/>
    <n v="11.780303030303031"/>
    <n v="12.371676300578034"/>
    <n v="6680"/>
    <n v="6277"/>
    <n v="6891"/>
    <n v="1555"/>
    <s v="Cedar Cottage"/>
    <n v="325"/>
    <n v="293"/>
    <n v="323"/>
    <n v="74"/>
    <s v="Cedar Cottage"/>
    <n v="1955"/>
    <n v="1944"/>
    <n v="2143"/>
    <n v="522"/>
  </r>
  <r>
    <x v="0"/>
    <s v="Cedar/Wellington"/>
    <n v="16"/>
    <n v="9"/>
    <n v="20"/>
    <n v="7"/>
    <n v="11"/>
    <n v="5.1111111111111107"/>
    <n v="12.25"/>
    <n v="11.142857142857142"/>
    <n v="10.48076923076923"/>
    <n v="176"/>
    <n v="46"/>
    <n v="245"/>
    <n v="78"/>
    <s v="Cedar/Wellington"/>
    <n v="6"/>
    <n v="0"/>
    <n v="6"/>
    <n v="0"/>
    <s v="Cedar/Wellington"/>
    <n v="7"/>
    <n v="7"/>
    <n v="8"/>
    <n v="0"/>
  </r>
  <r>
    <x v="1"/>
    <s v="Central Abbotsford"/>
    <n v="73"/>
    <n v="92"/>
    <n v="75"/>
    <n v="19"/>
    <n v="10.506849315068493"/>
    <n v="9.3695652173913047"/>
    <n v="8.3733333333333331"/>
    <n v="8.2631578947368425"/>
    <n v="9.32046332046332"/>
    <n v="767"/>
    <n v="862"/>
    <n v="628"/>
    <n v="157"/>
    <s v="Central Abbotsford"/>
    <n v="60"/>
    <n v="30"/>
    <n v="28"/>
    <n v="9"/>
    <s v="Central Abbotsford"/>
    <n v="69"/>
    <n v="74"/>
    <n v="94"/>
    <n v="19"/>
  </r>
  <r>
    <x v="0"/>
    <s v="Central Coast"/>
    <n v="20"/>
    <n v="26"/>
    <n v="23"/>
    <n v="1"/>
    <n v="17.3"/>
    <n v="18.384615384615383"/>
    <n v="7"/>
    <n v="19.25"/>
    <n v="14.547945205479452"/>
    <n v="346"/>
    <n v="477.99999999999994"/>
    <n v="161"/>
    <n v="19.25"/>
    <s v="Central Coast"/>
    <n v="9"/>
    <n v="7"/>
    <n v="10"/>
    <n v="0"/>
    <s v="Central Coast"/>
    <n v="30"/>
    <n v="25"/>
    <n v="33"/>
    <n v="0"/>
  </r>
  <r>
    <x v="0"/>
    <s v="Central Cowichan"/>
    <n v="64"/>
    <n v="46"/>
    <n v="44"/>
    <n v="10"/>
    <n v="18.21875"/>
    <n v="9.8913043478260878"/>
    <n v="12.954545454545455"/>
    <n v="14.4"/>
    <n v="14.237804878048781"/>
    <n v="1166"/>
    <n v="455.00000000000006"/>
    <n v="570"/>
    <n v="144"/>
    <s v="Central Cowichan"/>
    <n v="24"/>
    <n v="26"/>
    <n v="29"/>
    <n v="0"/>
    <s v="Central Cowichan"/>
    <n v="55"/>
    <n v="47"/>
    <n v="55"/>
    <n v="9"/>
  </r>
  <r>
    <x v="0"/>
    <s v="Central Okanagan Rural East"/>
    <n v="1"/>
    <n v="1"/>
    <n v="1"/>
    <n v="1"/>
    <n v="0"/>
    <n v="5.5"/>
    <n v="4.666666666666667"/>
    <n v="0"/>
    <n v="5"/>
    <n v="0"/>
    <n v="5.5"/>
    <n v="4.666666666666667"/>
    <n v="0"/>
    <m/>
    <m/>
    <m/>
    <m/>
    <m/>
    <s v="Central Okanagan Rural East"/>
    <n v="0"/>
    <n v="0"/>
    <n v="0"/>
    <n v="0"/>
  </r>
  <r>
    <x v="0"/>
    <s v="Central Okanagan Rural West"/>
    <n v="8"/>
    <n v="14"/>
    <n v="8"/>
    <n v="1"/>
    <n v="11.125"/>
    <n v="2.3571428571428572"/>
    <n v="12.625"/>
    <n v="4"/>
    <n v="7.1212121212121211"/>
    <n v="89"/>
    <n v="33"/>
    <n v="101"/>
    <n v="4"/>
    <s v="Central Okanagan Rural West"/>
    <n v="6"/>
    <n v="0"/>
    <n v="0"/>
    <n v="0"/>
    <s v="Central Okanagan Rural West"/>
    <n v="15"/>
    <n v="12"/>
    <n v="11"/>
    <n v="0"/>
  </r>
  <r>
    <x v="0"/>
    <s v="Central Saanich"/>
    <n v="11"/>
    <n v="17"/>
    <n v="26"/>
    <n v="6"/>
    <n v="12.818181818181818"/>
    <n v="15.529411764705882"/>
    <n v="7.615384615384615"/>
    <n v="2.3333333333333335"/>
    <n v="10.283333333333333"/>
    <n v="141"/>
    <n v="264"/>
    <n v="198"/>
    <n v="14"/>
    <s v="Central Saanich"/>
    <n v="0"/>
    <n v="0"/>
    <n v="7"/>
    <n v="0"/>
    <s v="Central Saanich"/>
    <n v="13"/>
    <n v="14"/>
    <n v="12"/>
    <n v="0"/>
  </r>
  <r>
    <x v="0"/>
    <s v="Chemainus"/>
    <n v="6"/>
    <n v="9"/>
    <n v="7"/>
    <n v="1"/>
    <n v="18.666666666666668"/>
    <n v="4.5555555555555554"/>
    <n v="11.857142857142858"/>
    <n v="0"/>
    <n v="10.727272727272727"/>
    <n v="112"/>
    <n v="41"/>
    <n v="83"/>
    <n v="0"/>
    <s v="Chemainus"/>
    <n v="0"/>
    <n v="6"/>
    <n v="0"/>
    <n v="0"/>
    <s v="Chemainus"/>
    <n v="9"/>
    <n v="10"/>
    <n v="0"/>
    <n v="0"/>
  </r>
  <r>
    <x v="0"/>
    <s v="Chetwynd"/>
    <n v="11"/>
    <n v="17"/>
    <n v="24"/>
    <n v="6"/>
    <n v="13"/>
    <n v="19.823529411764707"/>
    <n v="9.4166666666666661"/>
    <n v="6.333333333333333"/>
    <n v="12.827586206896552"/>
    <n v="143"/>
    <n v="337"/>
    <n v="226"/>
    <n v="38"/>
    <s v="Chetwynd"/>
    <n v="0"/>
    <n v="6"/>
    <n v="0"/>
    <n v="0"/>
    <s v="Chetwynd"/>
    <n v="7"/>
    <n v="11"/>
    <n v="16"/>
    <n v="9"/>
  </r>
  <r>
    <x v="1"/>
    <s v="City of Langley"/>
    <n v="95"/>
    <n v="86"/>
    <n v="85"/>
    <n v="21"/>
    <n v="9.3157894736842106"/>
    <n v="7.4651162790697674"/>
    <n v="6.882352941176471"/>
    <n v="6.5714285714285712"/>
    <n v="7.8397212543554007"/>
    <n v="885"/>
    <n v="642"/>
    <n v="585"/>
    <n v="138"/>
    <s v="City of Langley"/>
    <n v="73"/>
    <n v="111"/>
    <n v="69"/>
    <n v="17"/>
    <s v="City of Langley"/>
    <n v="94"/>
    <n v="114"/>
    <n v="129"/>
    <n v="27"/>
  </r>
  <r>
    <x v="1"/>
    <s v="Cloverdale"/>
    <n v="225"/>
    <n v="203"/>
    <n v="181"/>
    <n v="50"/>
    <n v="8.2088888888888896"/>
    <n v="8.1477832512315267"/>
    <n v="8.0441988950276251"/>
    <n v="9.02"/>
    <n v="8.2063732928679816"/>
    <n v="1847.0000000000002"/>
    <n v="1654"/>
    <n v="1456.0000000000002"/>
    <n v="451"/>
    <s v="Cloverdale"/>
    <n v="215"/>
    <n v="206"/>
    <n v="174"/>
    <n v="56"/>
    <s v="Cloverdale"/>
    <n v="312"/>
    <n v="331"/>
    <n v="327"/>
    <n v="87"/>
  </r>
  <r>
    <x v="0"/>
    <s v="Colwood"/>
    <n v="9"/>
    <n v="8"/>
    <n v="15"/>
    <n v="1"/>
    <n v="6.7777777777777777"/>
    <n v="12.25"/>
    <n v="10.6"/>
    <n v="4"/>
    <n v="9.4285714285714288"/>
    <n v="61"/>
    <n v="98"/>
    <n v="159"/>
    <n v="4"/>
    <s v="Colwood"/>
    <n v="8"/>
    <n v="0"/>
    <n v="0"/>
    <n v="0"/>
    <s v="Colwood"/>
    <n v="22"/>
    <n v="14"/>
    <n v="13"/>
    <n v="0"/>
  </r>
  <r>
    <x v="0"/>
    <s v="Comox"/>
    <n v="39"/>
    <n v="38"/>
    <n v="29"/>
    <n v="12"/>
    <n v="18.615384615384617"/>
    <n v="13.736842105263158"/>
    <n v="11.896551724137931"/>
    <n v="14"/>
    <n v="14.923728813559322"/>
    <n v="726"/>
    <n v="522"/>
    <n v="345"/>
    <n v="168"/>
    <s v="Comox"/>
    <n v="16"/>
    <n v="15"/>
    <n v="0"/>
    <n v="0"/>
    <s v="Comox"/>
    <n v="32"/>
    <n v="40"/>
    <n v="21"/>
    <n v="6"/>
  </r>
  <r>
    <x v="0"/>
    <s v="Comox Valley Rural"/>
    <n v="31"/>
    <n v="21"/>
    <n v="36"/>
    <n v="6"/>
    <n v="6.032258064516129"/>
    <n v="13.285714285714286"/>
    <n v="10.888888888888889"/>
    <n v="9.5"/>
    <n v="9.7340425531914896"/>
    <n v="187"/>
    <n v="279"/>
    <n v="392"/>
    <n v="57"/>
    <s v="Comox Valley Rural"/>
    <n v="21"/>
    <n v="13"/>
    <n v="6"/>
    <n v="0"/>
    <s v="Comox Valley Rural"/>
    <n v="31"/>
    <n v="18"/>
    <n v="29"/>
    <n v="6"/>
  </r>
  <r>
    <x v="0"/>
    <s v="Courtenay"/>
    <n v="52"/>
    <n v="53"/>
    <n v="62"/>
    <n v="14"/>
    <n v="6.5576923076923075"/>
    <n v="11.943396226415095"/>
    <n v="7.580645161290323"/>
    <n v="6.5714285714285712"/>
    <n v="8.4861878453038671"/>
    <n v="341"/>
    <n v="633"/>
    <n v="470"/>
    <n v="92"/>
    <s v="Courtenay"/>
    <n v="27"/>
    <n v="29"/>
    <n v="17"/>
    <n v="0"/>
    <s v="Courtenay"/>
    <n v="50"/>
    <n v="47"/>
    <n v="47"/>
    <n v="0"/>
  </r>
  <r>
    <x v="0"/>
    <s v="Cowichan Valley West"/>
    <n v="8"/>
    <n v="14"/>
    <n v="14"/>
    <n v="1"/>
    <n v="10.375"/>
    <n v="8.3571428571428577"/>
    <n v="8.7142857142857135"/>
    <n v="5.75"/>
    <n v="8.625"/>
    <n v="83"/>
    <n v="117"/>
    <n v="121.99999999999999"/>
    <n v="5.75"/>
    <s v="Cowichan Valley West"/>
    <n v="0"/>
    <n v="7"/>
    <n v="0"/>
    <n v="0"/>
    <s v="Cowichan Valley West"/>
    <n v="13"/>
    <n v="13"/>
    <n v="22"/>
    <n v="0"/>
  </r>
  <r>
    <x v="0"/>
    <s v="Cranbrook"/>
    <n v="31"/>
    <n v="42"/>
    <n v="41"/>
    <n v="10"/>
    <n v="10.612903225806452"/>
    <n v="15.142857142857142"/>
    <n v="9.0975609756097562"/>
    <n v="5.6"/>
    <n v="11.241935483870968"/>
    <n v="329"/>
    <n v="636"/>
    <n v="373"/>
    <n v="56"/>
    <s v="Cranbrook"/>
    <n v="6"/>
    <n v="11"/>
    <n v="0"/>
    <n v="0"/>
    <s v="Cranbrook"/>
    <n v="16"/>
    <n v="18"/>
    <n v="27"/>
    <n v="0"/>
  </r>
  <r>
    <x v="0"/>
    <s v="Creston"/>
    <n v="18"/>
    <n v="31"/>
    <n v="19"/>
    <n v="7"/>
    <n v="6.9444444444444446"/>
    <n v="10.870967741935484"/>
    <n v="22.421052631578949"/>
    <n v="14"/>
    <n v="13.146666666666667"/>
    <n v="125"/>
    <n v="337"/>
    <n v="426"/>
    <n v="98"/>
    <s v="Creston"/>
    <n v="0"/>
    <n v="0"/>
    <n v="0"/>
    <n v="0"/>
    <s v="Creston"/>
    <n v="0"/>
    <n v="16"/>
    <n v="9"/>
    <n v="0"/>
  </r>
  <r>
    <x v="0"/>
    <s v="Dawson Creek"/>
    <n v="55"/>
    <n v="81"/>
    <n v="81"/>
    <n v="17"/>
    <n v="9.0909090909090917"/>
    <n v="7.6790123456790127"/>
    <n v="7.3086419753086416"/>
    <n v="8.8235294117647065"/>
    <n v="7.9658119658119659"/>
    <n v="500.00000000000006"/>
    <n v="622"/>
    <n v="592"/>
    <n v="150"/>
    <s v="Dawson Creek"/>
    <n v="15"/>
    <n v="0"/>
    <n v="11"/>
    <n v="0"/>
    <s v="Dawson Creek"/>
    <n v="26"/>
    <n v="44"/>
    <n v="40"/>
    <n v="7"/>
  </r>
  <r>
    <x v="0"/>
    <s v="Departure Bay"/>
    <n v="40"/>
    <n v="54"/>
    <n v="47"/>
    <n v="9"/>
    <n v="15.025"/>
    <n v="10.611111111111111"/>
    <n v="14.170212765957446"/>
    <n v="12.777777777777779"/>
    <n v="13.033333333333333"/>
    <n v="601"/>
    <n v="573"/>
    <n v="666"/>
    <n v="115"/>
    <s v="Departure Bay"/>
    <n v="21"/>
    <n v="16"/>
    <n v="20"/>
    <n v="0"/>
    <s v="Departure Bay"/>
    <n v="46"/>
    <n v="33"/>
    <n v="37"/>
    <n v="0"/>
  </r>
  <r>
    <x v="1"/>
    <s v="Downtown Eastside"/>
    <n v="930"/>
    <n v="1016"/>
    <n v="940"/>
    <n v="210"/>
    <n v="14.676344086021505"/>
    <n v="14.502952755905511"/>
    <n v="14.063829787234043"/>
    <n v="10.69047619047619"/>
    <n v="14.163113695090439"/>
    <n v="13649"/>
    <n v="14735"/>
    <n v="13220"/>
    <n v="2245"/>
    <s v="Downtown Eastside"/>
    <n v="365"/>
    <n v="292"/>
    <n v="283"/>
    <n v="58"/>
    <s v="Downtown Eastside"/>
    <n v="3606"/>
    <n v="3933"/>
    <n v="3497"/>
    <n v="780"/>
  </r>
  <r>
    <x v="0"/>
    <s v="Downtown Kelowna"/>
    <n v="54"/>
    <n v="52"/>
    <n v="41"/>
    <n v="13"/>
    <n v="13.611111111111111"/>
    <n v="7.8269230769230766"/>
    <n v="9.1707317073170724"/>
    <n v="6.3076923076923075"/>
    <n v="10"/>
    <n v="735"/>
    <n v="407"/>
    <n v="375.99999999999994"/>
    <n v="82"/>
    <s v="Downtown Kelowna"/>
    <n v="16"/>
    <n v="21"/>
    <n v="7"/>
    <n v="0"/>
    <s v="Downtown Kelowna"/>
    <n v="45"/>
    <n v="56"/>
    <n v="35"/>
    <n v="12"/>
  </r>
  <r>
    <x v="0"/>
    <s v="Downtown Nanaimo"/>
    <n v="39"/>
    <n v="30"/>
    <n v="31"/>
    <n v="7"/>
    <n v="10.461538461538462"/>
    <n v="29.566666666666666"/>
    <n v="21"/>
    <n v="9.8571428571428577"/>
    <n v="18.831775700934578"/>
    <n v="408"/>
    <n v="887"/>
    <n v="651"/>
    <n v="69"/>
    <s v="Downtown Nanaimo"/>
    <n v="7"/>
    <n v="13"/>
    <n v="14"/>
    <n v="0"/>
    <s v="Downtown Nanaimo"/>
    <n v="27"/>
    <n v="31"/>
    <n v="28"/>
    <n v="0"/>
  </r>
  <r>
    <x v="1"/>
    <s v="Downtown Vancouver"/>
    <n v="601"/>
    <n v="658"/>
    <n v="674"/>
    <n v="120"/>
    <n v="9.4492512479201327"/>
    <n v="10.93161094224924"/>
    <n v="11.983679525222552"/>
    <n v="10.833333333333334"/>
    <n v="10.837311251826595"/>
    <n v="5679"/>
    <n v="7193"/>
    <n v="8077"/>
    <n v="1300"/>
    <s v="Downtown Vancouver"/>
    <n v="571"/>
    <n v="551"/>
    <n v="572"/>
    <n v="129"/>
    <s v="Downtown Vancouver"/>
    <n v="2404"/>
    <n v="2581"/>
    <n v="2440"/>
    <n v="470"/>
  </r>
  <r>
    <x v="0"/>
    <s v="Downtown Victoria/Vic West"/>
    <n v="31"/>
    <n v="34"/>
    <n v="54"/>
    <n v="7"/>
    <n v="10.387096774193548"/>
    <n v="6.5"/>
    <n v="13.574074074074074"/>
    <n v="10.142857142857142"/>
    <n v="10.69047619047619"/>
    <n v="322"/>
    <n v="221"/>
    <n v="733"/>
    <n v="71"/>
    <s v="Downtown Victoria/Vic West"/>
    <n v="15"/>
    <n v="18"/>
    <n v="12"/>
    <n v="6"/>
    <s v="Downtown Victoria/Vic West"/>
    <n v="54"/>
    <n v="50"/>
    <n v="60"/>
    <n v="10"/>
  </r>
  <r>
    <x v="1"/>
    <s v="East Abbotsford"/>
    <n v="97"/>
    <n v="108"/>
    <n v="112"/>
    <n v="18"/>
    <n v="9.216494845360824"/>
    <n v="6.3240740740740744"/>
    <n v="7.4285714285714288"/>
    <n v="4.166666666666667"/>
    <n v="7.4149253731343281"/>
    <n v="893.99999999999989"/>
    <n v="683"/>
    <n v="832"/>
    <n v="75"/>
    <s v="East Abbotsford"/>
    <n v="63"/>
    <n v="81"/>
    <n v="59"/>
    <n v="15"/>
    <s v="East Abbotsford"/>
    <n v="102"/>
    <n v="101"/>
    <n v="109"/>
    <n v="29"/>
  </r>
  <r>
    <x v="1"/>
    <s v="East and West Cambie/Bridgeport"/>
    <n v="222"/>
    <n v="227"/>
    <n v="225"/>
    <n v="48"/>
    <n v="9.2297297297297298"/>
    <n v="11.251101321585903"/>
    <n v="9.8888888888888893"/>
    <n v="12.3125"/>
    <n v="10.275623268698061"/>
    <n v="2049"/>
    <n v="2554"/>
    <n v="2225"/>
    <n v="591"/>
    <s v="East and West Cambie/Bridgeport"/>
    <n v="284"/>
    <n v="345"/>
    <n v="416"/>
    <n v="139"/>
    <s v="East and West Cambie/Bridgeport"/>
    <n v="530"/>
    <n v="529"/>
    <n v="533"/>
    <n v="97"/>
  </r>
  <r>
    <x v="1"/>
    <s v="East Newton"/>
    <n v="162"/>
    <n v="163"/>
    <n v="167"/>
    <n v="39"/>
    <n v="10.987654320987655"/>
    <n v="9.3865030674846626"/>
    <n v="10.125748502994012"/>
    <n v="13.410256410256411"/>
    <n v="10.403013182674199"/>
    <n v="1780.0000000000002"/>
    <n v="1530"/>
    <n v="1691"/>
    <n v="523"/>
    <s v="East Newton"/>
    <n v="147"/>
    <n v="173"/>
    <n v="140"/>
    <n v="40"/>
    <s v="East Newton"/>
    <n v="336"/>
    <n v="373"/>
    <n v="441"/>
    <n v="131"/>
  </r>
  <r>
    <x v="0"/>
    <s v="Enderby"/>
    <n v="8"/>
    <n v="13"/>
    <n v="13"/>
    <n v="1"/>
    <n v="14.25"/>
    <n v="16.46153846153846"/>
    <n v="9.8461538461538467"/>
    <n v="5"/>
    <n v="12.72972972972973"/>
    <n v="114"/>
    <n v="213.99999999999997"/>
    <n v="128"/>
    <n v="5"/>
    <s v="Enderby"/>
    <n v="0"/>
    <n v="0"/>
    <n v="0"/>
    <n v="0"/>
    <s v="Enderby"/>
    <n v="0"/>
    <n v="8"/>
    <n v="11"/>
    <n v="0"/>
  </r>
  <r>
    <x v="0"/>
    <s v="Esquimalt"/>
    <n v="11"/>
    <n v="14"/>
    <n v="21"/>
    <n v="1"/>
    <n v="10.545454545454545"/>
    <n v="6.2857142857142856"/>
    <n v="3.3809523809523809"/>
    <n v="14.5"/>
    <n v="6.66"/>
    <n v="116"/>
    <n v="88"/>
    <n v="71"/>
    <n v="14.5"/>
    <s v="Esquimalt"/>
    <n v="12"/>
    <n v="7"/>
    <n v="0"/>
    <n v="0"/>
    <s v="Esquimalt"/>
    <n v="9"/>
    <n v="16"/>
    <n v="10"/>
    <n v="0"/>
  </r>
  <r>
    <x v="1"/>
    <s v="Fairview"/>
    <n v="1387"/>
    <n v="1611"/>
    <n v="1668"/>
    <n v="440"/>
    <n v="15.043979812545061"/>
    <n v="12.418994413407821"/>
    <n v="12.751798561151078"/>
    <n v="11.206818181818182"/>
    <n v="13.136310223266745"/>
    <n v="20866"/>
    <n v="20007"/>
    <n v="21270"/>
    <n v="4931"/>
    <s v="Fairview"/>
    <n v="972"/>
    <n v="975"/>
    <n v="961"/>
    <n v="224"/>
    <s v="Fairview"/>
    <n v="6682"/>
    <n v="7841"/>
    <n v="8596"/>
    <n v="1998"/>
  </r>
  <r>
    <x v="0"/>
    <s v="Fernie"/>
    <n v="20"/>
    <n v="14"/>
    <n v="15"/>
    <n v="1"/>
    <n v="9.15"/>
    <n v="9.9285714285714288"/>
    <n v="12.066666666666666"/>
    <n v="10.4"/>
    <n v="10.277777777777779"/>
    <n v="183"/>
    <n v="139"/>
    <n v="181"/>
    <n v="10.4"/>
    <s v="Fernie"/>
    <n v="9"/>
    <n v="0"/>
    <n v="0"/>
    <n v="0"/>
    <s v="Fernie"/>
    <n v="13"/>
    <n v="15"/>
    <n v="11"/>
    <n v="0"/>
  </r>
  <r>
    <x v="1"/>
    <s v="Fleetwood"/>
    <n v="151"/>
    <n v="160"/>
    <n v="186"/>
    <n v="40"/>
    <n v="9.8013245033112586"/>
    <n v="8.2312499999999993"/>
    <n v="11.317204301075268"/>
    <n v="7.4249999999999998"/>
    <n v="9.6815642458100566"/>
    <n v="1480"/>
    <n v="1317"/>
    <n v="2105"/>
    <n v="297"/>
    <s v="Fleetwood"/>
    <n v="169"/>
    <n v="173"/>
    <n v="164"/>
    <n v="46"/>
    <s v="Fleetwood"/>
    <n v="300"/>
    <n v="300"/>
    <n v="386"/>
    <n v="74"/>
  </r>
  <r>
    <x v="0"/>
    <s v="Fort Nelson Population Centre"/>
    <n v="29"/>
    <n v="36"/>
    <n v="28"/>
    <n v="1"/>
    <n v="8"/>
    <n v="9.6388888888888893"/>
    <n v="14.142857142857142"/>
    <n v="11"/>
    <n v="10.48936170212766"/>
    <n v="232"/>
    <n v="347"/>
    <n v="396"/>
    <n v="11"/>
    <s v="Fort Nelson Population Centre"/>
    <n v="0"/>
    <n v="0"/>
    <n v="11"/>
    <n v="0"/>
    <s v="Fort Nelson Population Centre"/>
    <n v="15"/>
    <n v="19"/>
    <n v="10"/>
    <n v="0"/>
  </r>
  <r>
    <x v="0"/>
    <s v="Fort St John"/>
    <n v="94"/>
    <n v="85"/>
    <n v="96"/>
    <n v="19"/>
    <n v="10.148936170212766"/>
    <n v="13.294117647058824"/>
    <n v="8.4375"/>
    <n v="13.736842105263158"/>
    <n v="10.731292517006803"/>
    <n v="954"/>
    <n v="1130"/>
    <n v="810"/>
    <n v="261"/>
    <s v="Fort St John"/>
    <n v="23"/>
    <n v="32"/>
    <n v="22"/>
    <n v="6"/>
    <s v="Fort St John"/>
    <n v="59"/>
    <n v="52"/>
    <n v="45"/>
    <n v="18"/>
  </r>
  <r>
    <x v="0"/>
    <s v="Fort St. James North"/>
    <n v="20"/>
    <n v="28"/>
    <n v="24"/>
    <n v="7"/>
    <n v="9.65"/>
    <n v="9.4642857142857135"/>
    <n v="8.0416666666666661"/>
    <n v="14.857142857142858"/>
    <n v="9.5569620253164551"/>
    <n v="193"/>
    <n v="265"/>
    <n v="193"/>
    <n v="104"/>
    <s v="Fort St. James North"/>
    <n v="0"/>
    <n v="6"/>
    <n v="0"/>
    <n v="0"/>
    <s v="Fort St. James North"/>
    <n v="16"/>
    <n v="19"/>
    <n v="23"/>
    <n v="0"/>
  </r>
  <r>
    <x v="0"/>
    <s v="Fraser Lake"/>
    <n v="8"/>
    <n v="12"/>
    <n v="17"/>
    <n v="1"/>
    <n v="8.25"/>
    <n v="7.916666666666667"/>
    <n v="10.764705882352942"/>
    <n v="7.6"/>
    <n v="9.0952380952380949"/>
    <n v="66"/>
    <n v="95"/>
    <n v="183"/>
    <n v="7.6"/>
    <s v="Fraser Lake"/>
    <n v="6"/>
    <n v="6"/>
    <n v="7"/>
    <n v="0"/>
    <s v="Fraser Lake"/>
    <n v="7"/>
    <n v="0"/>
    <n v="9"/>
    <n v="0"/>
  </r>
  <r>
    <x v="0"/>
    <s v="Gabriola Island"/>
    <n v="1"/>
    <n v="11"/>
    <n v="14"/>
    <n v="1"/>
    <n v="9.25"/>
    <n v="15.818181818181818"/>
    <n v="7.2142857142857144"/>
    <n v="5.333333333333333"/>
    <n v="10.25"/>
    <n v="9.25"/>
    <n v="174"/>
    <n v="101"/>
    <n v="5.333333333333333"/>
    <s v="Gabriola Island"/>
    <n v="14"/>
    <n v="17"/>
    <n v="9"/>
    <n v="0"/>
    <s v="Gabriola Island"/>
    <n v="14"/>
    <n v="9"/>
    <n v="15"/>
    <n v="0"/>
  </r>
  <r>
    <x v="1"/>
    <s v="Garden Village/Cascade/Douglas/Gilpin"/>
    <n v="173"/>
    <n v="132"/>
    <n v="176"/>
    <n v="37"/>
    <n v="8.1907514450867058"/>
    <n v="7.4318181818181817"/>
    <n v="8.4261363636363633"/>
    <n v="11.945945945945946"/>
    <n v="8.3455598455598459"/>
    <n v="1417"/>
    <n v="981"/>
    <n v="1483"/>
    <n v="442"/>
    <s v="Garden Village/Cascade/Douglas/Gilpin"/>
    <n v="247"/>
    <n v="240"/>
    <n v="227"/>
    <n v="46"/>
    <s v="Garden Village/Cascade/Douglas/Gilpin"/>
    <n v="517"/>
    <n v="483"/>
    <n v="567"/>
    <n v="115"/>
  </r>
  <r>
    <x v="0"/>
    <s v="Gibsons"/>
    <n v="64"/>
    <n v="67"/>
    <n v="77"/>
    <n v="15"/>
    <n v="7.5625"/>
    <n v="10.656716417910447"/>
    <n v="11.896103896103897"/>
    <n v="10.866666666666667"/>
    <n v="10.210762331838565"/>
    <n v="484"/>
    <n v="714"/>
    <n v="916.00000000000011"/>
    <n v="163"/>
    <s v="Gibsons"/>
    <n v="48"/>
    <n v="45"/>
    <n v="39"/>
    <n v="0"/>
    <s v="Gibsons"/>
    <n v="64"/>
    <n v="57"/>
    <n v="72"/>
    <n v="10"/>
  </r>
  <r>
    <x v="1"/>
    <s v="Gilmore/Shellmont/East/Hamilton"/>
    <n v="207"/>
    <n v="197"/>
    <n v="221"/>
    <n v="47"/>
    <n v="9.6183574879227045"/>
    <n v="9.3147208121827418"/>
    <n v="9.3665158371040729"/>
    <n v="9.1063829787234045"/>
    <n v="9.4107142857142865"/>
    <n v="1990.9999999999998"/>
    <n v="1835.0000000000002"/>
    <n v="2070"/>
    <n v="428"/>
    <s v="Gilmore/Shellmont/East/Hamilton"/>
    <n v="243"/>
    <n v="288"/>
    <n v="275"/>
    <n v="67"/>
    <s v="Gilmore/Shellmont/East/Hamilton"/>
    <n v="446"/>
    <n v="426"/>
    <n v="415"/>
    <n v="96"/>
  </r>
  <r>
    <x v="0"/>
    <s v="Glenmore"/>
    <n v="47"/>
    <n v="50"/>
    <n v="69"/>
    <n v="10"/>
    <n v="8.1063829787234045"/>
    <n v="16.38"/>
    <n v="13.27536231884058"/>
    <n v="15.7"/>
    <n v="12.914772727272727"/>
    <n v="381"/>
    <n v="819"/>
    <n v="916"/>
    <n v="157"/>
    <s v="Glenmore"/>
    <n v="14"/>
    <n v="18"/>
    <n v="16"/>
    <n v="0"/>
    <s v="Glenmore"/>
    <n v="61"/>
    <n v="58"/>
    <n v="58"/>
    <n v="14"/>
  </r>
  <r>
    <x v="0"/>
    <s v="Golden"/>
    <n v="11"/>
    <n v="13"/>
    <n v="10"/>
    <n v="1"/>
    <n v="18.272727272727273"/>
    <n v="17.692307692307693"/>
    <n v="15.2"/>
    <n v="8"/>
    <n v="16.885714285714286"/>
    <n v="201"/>
    <n v="230"/>
    <n v="152"/>
    <n v="8"/>
    <s v="Golden"/>
    <n v="0"/>
    <n v="0"/>
    <n v="0"/>
    <n v="0"/>
    <s v="Golden"/>
    <n v="7"/>
    <n v="0"/>
    <n v="10"/>
    <n v="0"/>
  </r>
  <r>
    <x v="0"/>
    <s v="Gordon Head/Shelbourne"/>
    <n v="26"/>
    <n v="36"/>
    <n v="34"/>
    <n v="10"/>
    <n v="8"/>
    <n v="17.722222222222221"/>
    <n v="9.6470588235294112"/>
    <n v="10.199999999999999"/>
    <n v="12.037735849056604"/>
    <n v="208"/>
    <n v="638"/>
    <n v="328"/>
    <n v="102"/>
    <s v="Gordon Head/Shelbourne"/>
    <n v="17"/>
    <n v="22"/>
    <n v="15"/>
    <n v="0"/>
    <s v="Gordon Head/Shelbourne"/>
    <n v="70"/>
    <n v="73"/>
    <n v="60"/>
    <n v="10"/>
  </r>
  <r>
    <x v="0"/>
    <s v="Grand Forks"/>
    <n v="13"/>
    <n v="19"/>
    <n v="14"/>
    <n v="1"/>
    <n v="19.384615384615383"/>
    <n v="8.7894736842105257"/>
    <n v="15"/>
    <n v="5.333333333333333"/>
    <n v="13.163265306122449"/>
    <n v="251.99999999999997"/>
    <n v="167"/>
    <n v="210"/>
    <n v="5.333333333333333"/>
    <s v="Grand Forks"/>
    <n v="0"/>
    <n v="7"/>
    <n v="0"/>
    <n v="0"/>
    <s v="Grand Forks"/>
    <n v="13"/>
    <n v="8"/>
    <n v="18"/>
    <n v="0"/>
  </r>
  <r>
    <x v="1"/>
    <s v="Grandview-Woodland"/>
    <n v="792"/>
    <n v="835"/>
    <n v="909"/>
    <n v="214"/>
    <n v="13.890151515151516"/>
    <n v="13.445508982035928"/>
    <n v="15.306930693069306"/>
    <n v="14.850467289719626"/>
    <n v="14.298181818181819"/>
    <n v="11001"/>
    <n v="11227"/>
    <n v="13914"/>
    <n v="3178"/>
    <s v="Grandview-Woodland"/>
    <n v="536"/>
    <n v="521"/>
    <n v="435"/>
    <n v="147"/>
    <s v="Grandview-Woodland"/>
    <n v="3060"/>
    <n v="3037"/>
    <n v="3128"/>
    <n v="710"/>
  </r>
  <r>
    <x v="1"/>
    <s v="Guildford"/>
    <n v="200"/>
    <n v="157"/>
    <n v="178"/>
    <n v="33"/>
    <n v="10.734999999999999"/>
    <n v="8.4522292993630579"/>
    <n v="7.4269662921348312"/>
    <n v="8.0303030303030312"/>
    <n v="8.910211267605634"/>
    <n v="2147"/>
    <n v="1327"/>
    <n v="1322"/>
    <n v="265"/>
    <s v="Guildford"/>
    <n v="165"/>
    <n v="164"/>
    <n v="143"/>
    <n v="39"/>
    <s v="Guildford"/>
    <n v="399"/>
    <n v="395"/>
    <n v="447"/>
    <n v="101"/>
  </r>
  <r>
    <x v="0"/>
    <s v="Haida Gwaii North"/>
    <n v="38"/>
    <n v="36"/>
    <n v="24"/>
    <n v="7"/>
    <n v="14.710526315789474"/>
    <n v="15.277777777777779"/>
    <n v="12.625"/>
    <n v="7.4285714285714288"/>
    <n v="13.942857142857143"/>
    <n v="559"/>
    <n v="550"/>
    <n v="303"/>
    <n v="52"/>
    <s v="Haida Gwaii North"/>
    <n v="9"/>
    <n v="14"/>
    <n v="10"/>
    <n v="0"/>
    <s v="Haida Gwaii North"/>
    <n v="36"/>
    <n v="22"/>
    <n v="28"/>
    <n v="0"/>
  </r>
  <r>
    <x v="0"/>
    <s v="Haida Gwaii South"/>
    <n v="18"/>
    <n v="21"/>
    <n v="23"/>
    <n v="1"/>
    <n v="13.111111111111111"/>
    <n v="12.523809523809524"/>
    <n v="9.1304347826086953"/>
    <n v="22.8"/>
    <n v="12.283582089552239"/>
    <n v="236"/>
    <n v="263"/>
    <n v="210"/>
    <n v="22.8"/>
    <s v="Haida Gwaii South"/>
    <n v="0"/>
    <n v="6"/>
    <n v="12"/>
    <n v="0"/>
    <s v="Haida Gwaii South"/>
    <n v="20"/>
    <n v="22"/>
    <n v="32"/>
    <n v="0"/>
  </r>
  <r>
    <x v="1"/>
    <s v="Haney"/>
    <n v="123"/>
    <n v="110"/>
    <n v="103"/>
    <n v="24"/>
    <n v="7.4634146341463419"/>
    <n v="10.6"/>
    <n v="5.5145631067961167"/>
    <n v="11.666666666666666"/>
    <n v="8.1444444444444439"/>
    <n v="918"/>
    <n v="1166"/>
    <n v="568"/>
    <n v="280"/>
    <s v="Haney"/>
    <n v="92"/>
    <n v="111"/>
    <n v="82"/>
    <n v="15"/>
    <s v="Haney"/>
    <n v="116"/>
    <n v="137"/>
    <n v="123"/>
    <n v="33"/>
  </r>
  <r>
    <x v="1"/>
    <s v="Hastings-Sunrise"/>
    <n v="730"/>
    <n v="665"/>
    <n v="745"/>
    <n v="191"/>
    <n v="11.476712328767123"/>
    <n v="12.360902255639099"/>
    <n v="13.2"/>
    <n v="14.445026178010471"/>
    <n v="12.522951522951523"/>
    <n v="8378"/>
    <n v="8220"/>
    <n v="9834"/>
    <n v="2759"/>
    <s v="Hastings-Sunrise"/>
    <n v="633"/>
    <n v="547"/>
    <n v="562"/>
    <n v="146"/>
    <s v="Hastings-Sunrise"/>
    <n v="2414"/>
    <n v="2190"/>
    <n v="2424"/>
    <n v="601"/>
  </r>
  <r>
    <x v="0"/>
    <s v="Hope"/>
    <n v="21"/>
    <n v="31"/>
    <n v="30"/>
    <n v="9"/>
    <n v="7"/>
    <n v="4.967741935483871"/>
    <n v="7.9"/>
    <n v="2.7777777777777777"/>
    <n v="6.186813186813187"/>
    <n v="147"/>
    <n v="154"/>
    <n v="237"/>
    <n v="25"/>
    <s v="Hope"/>
    <n v="16"/>
    <n v="20"/>
    <n v="16"/>
    <n v="0"/>
    <s v="Hope"/>
    <n v="15"/>
    <n v="18"/>
    <n v="19"/>
    <n v="0"/>
  </r>
  <r>
    <x v="0"/>
    <s v="Houston"/>
    <n v="18"/>
    <n v="21"/>
    <n v="28"/>
    <n v="8"/>
    <n v="14.222222222222221"/>
    <n v="10"/>
    <n v="10.464285714285714"/>
    <n v="3.625"/>
    <n v="10.506666666666666"/>
    <n v="256"/>
    <n v="210"/>
    <n v="293"/>
    <n v="29"/>
    <s v="Houston"/>
    <n v="0"/>
    <n v="0"/>
    <n v="0"/>
    <n v="0"/>
    <s v="Houston"/>
    <n v="8"/>
    <n v="9"/>
    <n v="19"/>
    <n v="0"/>
  </r>
  <r>
    <x v="0"/>
    <s v="Hudson's Hope"/>
    <n v="1"/>
    <n v="1"/>
    <n v="1"/>
    <n v="1"/>
    <n v="5"/>
    <n v="11.666666666666666"/>
    <n v="6.6"/>
    <n v="1"/>
    <n v="7.4"/>
    <n v="5"/>
    <n v="11.666666666666666"/>
    <n v="6.6"/>
    <n v="1"/>
    <s v="Hudson's Hope"/>
    <n v="0"/>
    <n v="0"/>
    <n v="0"/>
    <n v="0"/>
    <s v="Hudson's Hope"/>
    <n v="0"/>
    <n v="0"/>
    <n v="0"/>
    <n v="0"/>
  </r>
  <r>
    <x v="0"/>
    <s v="Interurban/Tillicum"/>
    <n v="34"/>
    <n v="48"/>
    <n v="33"/>
    <n v="7"/>
    <n v="13.441176470588236"/>
    <n v="14.604166666666666"/>
    <n v="10.303030303030303"/>
    <n v="17.428571428571427"/>
    <n v="13.278688524590164"/>
    <n v="457"/>
    <n v="701"/>
    <n v="340"/>
    <n v="121.99999999999999"/>
    <s v="Interurban/Tillicum"/>
    <n v="22"/>
    <n v="18"/>
    <n v="0"/>
    <n v="0"/>
    <s v="Interurban/Tillicum"/>
    <n v="36"/>
    <n v="34"/>
    <n v="40"/>
    <n v="0"/>
  </r>
  <r>
    <x v="0"/>
    <s v="Invalid"/>
    <n v="20"/>
    <n v="53"/>
    <n v="55"/>
    <n v="9"/>
    <n v="9.85"/>
    <n v="12.528301886792454"/>
    <n v="12.418181818181818"/>
    <n v="10.111111111111111"/>
    <n v="11.934306569343066"/>
    <n v="197"/>
    <n v="664"/>
    <n v="683"/>
    <n v="91"/>
    <s v="Invalid"/>
    <n v="0"/>
    <n v="6"/>
    <n v="23"/>
    <n v="8"/>
    <s v="Invalid"/>
    <n v="3286"/>
    <n v="523"/>
    <n v="322"/>
    <n v="65"/>
  </r>
  <r>
    <x v="0"/>
    <s v="James Bay/Fairfield"/>
    <n v="26"/>
    <n v="42"/>
    <n v="37"/>
    <n v="1"/>
    <n v="6.5"/>
    <n v="14.428571428571429"/>
    <n v="6.5405405405405403"/>
    <n v="5"/>
    <n v="9.5137614678899087"/>
    <n v="169"/>
    <n v="606"/>
    <n v="242"/>
    <n v="5"/>
    <s v="James Bay/Fairfield"/>
    <n v="18"/>
    <n v="29"/>
    <n v="18"/>
    <n v="0"/>
    <s v="James Bay/Fairfield"/>
    <n v="61"/>
    <n v="52"/>
    <n v="34"/>
    <n v="10"/>
  </r>
  <r>
    <x v="0"/>
    <s v="Juan de Fuca Coast"/>
    <n v="1"/>
    <n v="1"/>
    <n v="1"/>
    <n v="1"/>
    <n v="3.3333333333333335"/>
    <n v="3.3333333333333335"/>
    <n v="14.75"/>
    <n v="0"/>
    <n v="7.9"/>
    <n v="3.3333333333333335"/>
    <n v="3.3333333333333335"/>
    <n v="14.75"/>
    <n v="0"/>
    <s v="Juan de Fuca Coast"/>
    <n v="0"/>
    <n v="0"/>
    <n v="0"/>
    <n v="0"/>
    <s v="Juan de Fuca Coast"/>
    <n v="0"/>
    <n v="0"/>
    <n v="0"/>
    <n v="0"/>
  </r>
  <r>
    <x v="0"/>
    <s v="Kamloops Centre North"/>
    <n v="98"/>
    <n v="78"/>
    <n v="76"/>
    <n v="10"/>
    <n v="9.1530612244897966"/>
    <n v="9.2179487179487172"/>
    <n v="9.6184210526315788"/>
    <n v="9.8000000000000007"/>
    <n v="9.3320610687022896"/>
    <n v="897.00000000000011"/>
    <n v="718.99999999999989"/>
    <n v="731"/>
    <n v="98"/>
    <s v="Kamloops Centre North"/>
    <n v="37"/>
    <n v="25"/>
    <n v="14"/>
    <n v="6"/>
    <s v="Kamloops Centre North"/>
    <n v="52"/>
    <n v="41"/>
    <n v="45"/>
    <n v="12"/>
  </r>
  <r>
    <x v="0"/>
    <s v="Kamloops Centre South"/>
    <n v="91"/>
    <n v="97"/>
    <n v="74"/>
    <n v="11"/>
    <n v="11.32967032967033"/>
    <n v="13.845360824742269"/>
    <n v="9.2297297297297298"/>
    <n v="11.545454545454545"/>
    <n v="11.663003663003662"/>
    <n v="1031"/>
    <n v="1343"/>
    <n v="683"/>
    <n v="127"/>
    <s v="Kamloops Centre South"/>
    <n v="49"/>
    <n v="41"/>
    <n v="26"/>
    <n v="6"/>
    <s v="Kamloops Centre South"/>
    <n v="72"/>
    <n v="89"/>
    <n v="80"/>
    <n v="12"/>
  </r>
  <r>
    <x v="1"/>
    <s v="Kensington"/>
    <n v="784"/>
    <n v="768"/>
    <n v="846"/>
    <n v="189"/>
    <n v="12.090561224489797"/>
    <n v="12.912760416666666"/>
    <n v="12.92434988179669"/>
    <n v="13.34920634920635"/>
    <n v="12.699265558562042"/>
    <n v="9479"/>
    <n v="9917"/>
    <n v="10934"/>
    <n v="2523"/>
    <s v="Kensington"/>
    <n v="660"/>
    <n v="619"/>
    <n v="603"/>
    <n v="166"/>
    <s v="Kensington"/>
    <n v="3072"/>
    <n v="3072"/>
    <n v="3229"/>
    <n v="710"/>
  </r>
  <r>
    <x v="0"/>
    <s v="Keremeos"/>
    <n v="15"/>
    <n v="12"/>
    <n v="6"/>
    <n v="1"/>
    <n v="9.2666666666666675"/>
    <n v="22.666666666666668"/>
    <n v="4"/>
    <n v="19"/>
    <n v="13.352941176470589"/>
    <n v="139"/>
    <n v="272"/>
    <n v="24"/>
    <n v="19"/>
    <s v="Keremeos"/>
    <n v="0"/>
    <n v="0"/>
    <n v="8"/>
    <n v="0"/>
    <s v="Keremeos"/>
    <n v="11"/>
    <n v="11"/>
    <n v="0"/>
    <n v="0"/>
  </r>
  <r>
    <x v="0"/>
    <s v="Kettle Valley"/>
    <n v="1"/>
    <n v="1"/>
    <n v="1"/>
    <n v="1"/>
    <n v="14.75"/>
    <n v="3"/>
    <n v="26.75"/>
    <n v="19"/>
    <n v="15.666666666666666"/>
    <n v="14.75"/>
    <n v="3"/>
    <n v="26.75"/>
    <n v="19"/>
    <s v="Kettle Valley"/>
    <n v="0"/>
    <n v="0"/>
    <n v="0"/>
    <n v="0"/>
    <s v="Kettle Valley"/>
    <n v="0"/>
    <n v="0"/>
    <n v="0"/>
    <n v="0"/>
  </r>
  <r>
    <x v="1"/>
    <s v="Killarney"/>
    <n v="522"/>
    <n v="593"/>
    <n v="718"/>
    <n v="160"/>
    <n v="11.116858237547893"/>
    <n v="11.317032040472176"/>
    <n v="11.334261838440112"/>
    <n v="10.0875"/>
    <n v="11.172102358253889"/>
    <n v="5803"/>
    <n v="6711"/>
    <n v="8138"/>
    <n v="1614"/>
    <s v="Killarney"/>
    <n v="689"/>
    <n v="642"/>
    <n v="677"/>
    <n v="190"/>
    <s v="Killarney"/>
    <n v="1912"/>
    <n v="1986"/>
    <n v="2342"/>
    <n v="473"/>
  </r>
  <r>
    <x v="0"/>
    <s v="Kimberley"/>
    <n v="9"/>
    <n v="9"/>
    <n v="17"/>
    <n v="1"/>
    <n v="10.666666666666666"/>
    <n v="6.666666666666667"/>
    <n v="6.9411764705882355"/>
    <n v="5.4"/>
    <n v="7.5250000000000004"/>
    <n v="96"/>
    <n v="60"/>
    <n v="118"/>
    <n v="5.4"/>
    <s v="Kimberley"/>
    <n v="0"/>
    <n v="6"/>
    <n v="0"/>
    <n v="0"/>
    <s v="Kimberley"/>
    <n v="0"/>
    <n v="11"/>
    <n v="6"/>
    <n v="0"/>
  </r>
  <r>
    <x v="1"/>
    <s v="Kingsway/Edmonds"/>
    <n v="163"/>
    <n v="194"/>
    <n v="178"/>
    <n v="47"/>
    <n v="6.742331288343558"/>
    <n v="8.4690721649484537"/>
    <n v="10.129213483146067"/>
    <n v="3.5744680851063828"/>
    <n v="8.0979381443298966"/>
    <n v="1099"/>
    <n v="1643"/>
    <n v="1803"/>
    <n v="168"/>
    <s v="Kingsway/Edmonds"/>
    <n v="263"/>
    <n v="261"/>
    <n v="214"/>
    <n v="64"/>
    <s v="Kingsway/Edmonds"/>
    <n v="499"/>
    <n v="550"/>
    <n v="585"/>
    <n v="121"/>
  </r>
  <r>
    <x v="0"/>
    <s v="Kitimat"/>
    <n v="65"/>
    <n v="73"/>
    <n v="65"/>
    <n v="13"/>
    <n v="7.4461538461538463"/>
    <n v="10.205479452054794"/>
    <n v="6.953846153846154"/>
    <n v="15.384615384615385"/>
    <n v="8.7083333333333339"/>
    <n v="484"/>
    <n v="745"/>
    <n v="452"/>
    <n v="200"/>
    <s v="Kitimat"/>
    <n v="28"/>
    <n v="18"/>
    <n v="27"/>
    <n v="6"/>
    <s v="Kitimat"/>
    <n v="27"/>
    <n v="39"/>
    <n v="47"/>
    <n v="7"/>
  </r>
  <r>
    <x v="1"/>
    <s v="Kitsilano"/>
    <n v="1264"/>
    <n v="1208"/>
    <n v="1318"/>
    <n v="305"/>
    <n v="11.390822784810126"/>
    <n v="11.280629139072847"/>
    <n v="11.083459787556905"/>
    <n v="11.947540983606558"/>
    <n v="11.300854700854702"/>
    <n v="14398"/>
    <n v="13626.999999999998"/>
    <n v="14608"/>
    <n v="3644"/>
    <s v="Kitsilano"/>
    <n v="1208"/>
    <n v="1235"/>
    <n v="1127"/>
    <n v="283"/>
    <s v="Kitsilano"/>
    <n v="7881"/>
    <n v="7437"/>
    <n v="7688"/>
    <n v="1728"/>
  </r>
  <r>
    <x v="0"/>
    <s v="Kootenay Lake"/>
    <n v="6"/>
    <n v="7"/>
    <n v="8"/>
    <n v="1"/>
    <n v="14.833333333333334"/>
    <n v="12.714285714285714"/>
    <n v="16.125"/>
    <n v="5.5"/>
    <n v="13.16"/>
    <n v="89"/>
    <n v="89"/>
    <n v="129"/>
    <n v="5.5"/>
    <s v="Kootenay Lake"/>
    <n v="0"/>
    <n v="8"/>
    <n v="0"/>
    <n v="0"/>
    <s v="Kootenay Lake"/>
    <n v="0"/>
    <n v="0"/>
    <n v="10"/>
    <n v="0"/>
  </r>
  <r>
    <x v="1"/>
    <s v="Ladner"/>
    <n v="165"/>
    <n v="177"/>
    <n v="200"/>
    <n v="50"/>
    <n v="8.127272727272727"/>
    <n v="6.27683615819209"/>
    <n v="7.6449999999999996"/>
    <n v="7.7"/>
    <n v="7.375"/>
    <n v="1341"/>
    <n v="1111"/>
    <n v="1529"/>
    <n v="385"/>
    <s v="Ladner"/>
    <n v="216"/>
    <n v="239"/>
    <n v="223"/>
    <n v="50"/>
    <s v="Ladner"/>
    <n v="284"/>
    <n v="301"/>
    <n v="306"/>
    <n v="78"/>
  </r>
  <r>
    <x v="0"/>
    <s v="Ladysmith"/>
    <n v="11"/>
    <n v="17"/>
    <n v="21"/>
    <n v="1"/>
    <n v="6.0909090909090908"/>
    <n v="8.6470588235294112"/>
    <n v="17.428571428571427"/>
    <n v="10.6"/>
    <n v="11.722222222222221"/>
    <n v="67"/>
    <n v="147"/>
    <n v="365.99999999999994"/>
    <n v="10.6"/>
    <s v="Ladysmith"/>
    <n v="14"/>
    <n v="12"/>
    <n v="11"/>
    <n v="0"/>
    <s v="Ladysmith"/>
    <n v="10"/>
    <n v="12"/>
    <n v="9"/>
    <n v="0"/>
  </r>
  <r>
    <x v="0"/>
    <s v="Ladysmith Rural"/>
    <n v="1"/>
    <n v="6"/>
    <n v="7"/>
    <n v="1"/>
    <n v="40"/>
    <n v="32.166666666666664"/>
    <n v="11"/>
    <n v="1"/>
    <n v="20.733333333333334"/>
    <n v="40"/>
    <n v="193"/>
    <n v="77"/>
    <n v="1"/>
    <s v="Ladysmith Rural"/>
    <n v="0"/>
    <n v="0"/>
    <n v="0"/>
    <n v="0"/>
    <s v="Ladysmith Rural"/>
    <n v="0"/>
    <n v="0"/>
    <n v="9"/>
    <n v="0"/>
  </r>
  <r>
    <x v="0"/>
    <s v="Lake Country"/>
    <n v="20"/>
    <n v="21"/>
    <n v="32"/>
    <n v="1"/>
    <n v="7.95"/>
    <n v="11.952380952380953"/>
    <n v="9.0625"/>
    <n v="6.333333333333333"/>
    <n v="9.4605263157894743"/>
    <n v="159"/>
    <n v="251"/>
    <n v="290"/>
    <n v="6.333333333333333"/>
    <s v="Lake Country"/>
    <n v="8"/>
    <n v="0"/>
    <n v="6"/>
    <n v="0"/>
    <s v="Lake Country"/>
    <n v="12"/>
    <n v="12"/>
    <n v="15"/>
    <n v="0"/>
  </r>
  <r>
    <x v="0"/>
    <s v="Langford North/Highlands"/>
    <n v="13"/>
    <n v="19"/>
    <n v="20"/>
    <n v="1"/>
    <n v="7.7692307692307692"/>
    <n v="15.947368421052632"/>
    <n v="4.2"/>
    <n v="1"/>
    <n v="9.2264150943396235"/>
    <n v="101"/>
    <n v="303"/>
    <n v="84"/>
    <n v="1"/>
    <s v="Langford North/Highlands"/>
    <n v="6"/>
    <n v="9"/>
    <n v="0"/>
    <n v="0"/>
    <s v="Langford North/Highlands"/>
    <n v="18"/>
    <n v="11"/>
    <n v="16"/>
    <n v="0"/>
  </r>
  <r>
    <x v="0"/>
    <s v="Langford South"/>
    <n v="35"/>
    <n v="34"/>
    <n v="32"/>
    <n v="8"/>
    <n v="13.314285714285715"/>
    <n v="7.4117647058823533"/>
    <n v="8.90625"/>
    <n v="11.625"/>
    <n v="10.055045871559633"/>
    <n v="466"/>
    <n v="252"/>
    <n v="285"/>
    <n v="93"/>
    <s v="Langford South"/>
    <n v="22"/>
    <n v="14"/>
    <n v="7"/>
    <n v="0"/>
    <s v="Langford South"/>
    <n v="36"/>
    <n v="30"/>
    <n v="24"/>
    <n v="6"/>
  </r>
  <r>
    <x v="0"/>
    <s v="Lillooet"/>
    <n v="19"/>
    <n v="10"/>
    <n v="8"/>
    <n v="1"/>
    <n v="10.578947368421053"/>
    <n v="6.2"/>
    <n v="12.125"/>
    <n v="4"/>
    <n v="9.5789473684210531"/>
    <n v="201"/>
    <n v="62"/>
    <n v="97"/>
    <n v="4"/>
    <s v="Lillooet"/>
    <n v="8"/>
    <n v="0"/>
    <n v="0"/>
    <n v="0"/>
    <s v="Lillooet"/>
    <n v="23"/>
    <n v="26"/>
    <n v="13"/>
    <n v="0"/>
  </r>
  <r>
    <x v="0"/>
    <s v="Lower Thompson"/>
    <n v="35"/>
    <n v="52"/>
    <n v="39"/>
    <n v="17"/>
    <n v="8.6571428571428566"/>
    <n v="11.134615384615385"/>
    <n v="12.051282051282051"/>
    <n v="9.235294117647058"/>
    <n v="10.552447552447552"/>
    <n v="303"/>
    <n v="579"/>
    <n v="470"/>
    <n v="157"/>
    <s v="Lower Thompson"/>
    <n v="15"/>
    <n v="17"/>
    <n v="8"/>
    <n v="7"/>
    <s v="Lower Thompson"/>
    <n v="16"/>
    <n v="26"/>
    <n v="24"/>
    <n v="6"/>
  </r>
  <r>
    <x v="0"/>
    <s v="Mackenzie"/>
    <n v="12"/>
    <n v="18"/>
    <n v="17"/>
    <n v="1"/>
    <n v="6.666666666666667"/>
    <n v="10.722222222222221"/>
    <n v="9.117647058823529"/>
    <n v="23"/>
    <n v="9.3958333333333339"/>
    <n v="80"/>
    <n v="193"/>
    <n v="155"/>
    <n v="23"/>
    <s v="Mackenzie"/>
    <n v="0"/>
    <n v="6"/>
    <n v="0"/>
    <n v="0"/>
    <s v="Mackenzie"/>
    <n v="11"/>
    <n v="9"/>
    <n v="11"/>
    <n v="0"/>
  </r>
  <r>
    <x v="1"/>
    <s v="Maple Ridge Rural"/>
    <n v="197"/>
    <n v="203"/>
    <n v="195"/>
    <n v="27"/>
    <n v="6.7868020304568528"/>
    <n v="7.7044334975369457"/>
    <n v="10.271794871794873"/>
    <n v="8.1111111111111107"/>
    <n v="8.2363344051446941"/>
    <n v="1337"/>
    <n v="1564"/>
    <n v="2003.0000000000002"/>
    <n v="219"/>
    <s v="Maple Ridge Rural"/>
    <n v="180"/>
    <n v="181"/>
    <n v="117"/>
    <n v="26"/>
    <s v="Maple Ridge Rural"/>
    <n v="230"/>
    <n v="226"/>
    <n v="209"/>
    <n v="67"/>
  </r>
  <r>
    <x v="0"/>
    <s v="McBride"/>
    <n v="7"/>
    <n v="7"/>
    <n v="8"/>
    <n v="1"/>
    <n v="9.5714285714285712"/>
    <n v="13.428571428571429"/>
    <n v="13.875"/>
    <n v="2.6666666666666665"/>
    <n v="11.2"/>
    <n v="67"/>
    <n v="94"/>
    <n v="111"/>
    <n v="2.6666666666666665"/>
    <s v="McBride"/>
    <n v="0"/>
    <n v="0"/>
    <n v="0"/>
    <n v="0"/>
    <s v="McBride"/>
    <n v="6"/>
    <n v="0"/>
    <n v="0"/>
    <n v="0"/>
  </r>
  <r>
    <x v="0"/>
    <s v="Merritt"/>
    <n v="23"/>
    <n v="22"/>
    <n v="15"/>
    <n v="1"/>
    <n v="9.0434782608695645"/>
    <n v="7.3181818181818183"/>
    <n v="20.333333333333332"/>
    <n v="9"/>
    <n v="11.161290322580646"/>
    <n v="207.99999999999997"/>
    <n v="161"/>
    <n v="305"/>
    <n v="9"/>
    <s v="Merritt"/>
    <n v="12"/>
    <n v="16"/>
    <n v="8"/>
    <n v="0"/>
    <s v="Merritt"/>
    <n v="19"/>
    <n v="25"/>
    <n v="12"/>
    <n v="0"/>
  </r>
  <r>
    <x v="0"/>
    <s v="Metchosin"/>
    <n v="1"/>
    <n v="1"/>
    <n v="1"/>
    <n v="1"/>
    <n v="1.3333333333333333"/>
    <n v="14.75"/>
    <n v="94.5"/>
    <n v="10.5"/>
    <n v="24.818181818181817"/>
    <n v="1.3333333333333333"/>
    <n v="14.75"/>
    <n v="94.5"/>
    <n v="10.5"/>
    <s v="Metchosin"/>
    <n v="0"/>
    <n v="0"/>
    <n v="0"/>
    <n v="0"/>
    <s v="Metchosin"/>
    <n v="7"/>
    <n v="0"/>
    <n v="0"/>
    <n v="0"/>
  </r>
  <r>
    <x v="1"/>
    <s v="Metrotown/Marlborough/Windsor"/>
    <n v="226"/>
    <n v="208"/>
    <n v="245"/>
    <n v="61"/>
    <n v="7.8097345132743365"/>
    <n v="8.0288461538461533"/>
    <n v="8.130612244897959"/>
    <n v="7.9508196721311473"/>
    <n v="7.9891891891891893"/>
    <n v="1765"/>
    <n v="1670"/>
    <n v="1992"/>
    <n v="485"/>
    <s v="Metrotown/Marlborough/Windsor"/>
    <n v="275"/>
    <n v="262"/>
    <n v="232"/>
    <n v="63"/>
    <s v="Metrotown/Marlborough/Windsor"/>
    <n v="807"/>
    <n v="815"/>
    <n v="854"/>
    <n v="224"/>
  </r>
  <r>
    <x v="1"/>
    <s v="Mount Pleasant"/>
    <n v="987"/>
    <n v="1019"/>
    <n v="1048"/>
    <n v="251"/>
    <n v="12.20871327254306"/>
    <n v="12.018645731108931"/>
    <n v="12.717557251908397"/>
    <n v="11.605577689243027"/>
    <n v="12.265658093797278"/>
    <n v="12050"/>
    <n v="12247"/>
    <n v="13328"/>
    <n v="2913"/>
    <s v="Mount Pleasant"/>
    <n v="685"/>
    <n v="627"/>
    <n v="645"/>
    <n v="172"/>
    <s v="Mount Pleasant"/>
    <n v="4751"/>
    <n v="4622"/>
    <n v="4814"/>
    <n v="1083"/>
  </r>
  <r>
    <x v="0"/>
    <s v="Nanaimo North/Lantzville"/>
    <n v="60"/>
    <n v="55"/>
    <n v="56"/>
    <n v="12"/>
    <n v="11.35"/>
    <n v="14.181818181818182"/>
    <n v="10.892857142857142"/>
    <n v="4.916666666666667"/>
    <n v="11.639344262295081"/>
    <n v="681"/>
    <n v="780"/>
    <n v="610"/>
    <n v="59"/>
    <s v="Nanaimo North/Lantzville"/>
    <n v="30"/>
    <n v="39"/>
    <n v="13"/>
    <n v="7"/>
    <s v="Nanaimo North/Lantzville"/>
    <n v="64"/>
    <n v="53"/>
    <n v="55"/>
    <n v="15"/>
  </r>
  <r>
    <x v="0"/>
    <s v="Nanaimo South"/>
    <n v="39"/>
    <n v="30"/>
    <n v="28"/>
    <n v="1"/>
    <n v="17.102564102564102"/>
    <n v="6.1"/>
    <n v="12.035714285714286"/>
    <n v="13.5"/>
    <n v="12.287128712871286"/>
    <n v="667"/>
    <n v="183"/>
    <n v="337"/>
    <n v="13.5"/>
    <s v="Nanaimo South"/>
    <n v="9"/>
    <n v="13"/>
    <n v="15"/>
    <n v="0"/>
    <s v="Nanaimo South"/>
    <n v="33"/>
    <n v="33"/>
    <n v="30"/>
    <n v="0"/>
  </r>
  <r>
    <x v="0"/>
    <s v="Nanaimo West/Rural"/>
    <n v="6"/>
    <n v="11"/>
    <n v="15"/>
    <n v="1"/>
    <n v="11.833333333333334"/>
    <n v="14"/>
    <n v="23.266666666666666"/>
    <n v="1"/>
    <n v="16.941176470588236"/>
    <n v="71"/>
    <n v="154"/>
    <n v="349"/>
    <n v="1"/>
    <s v="Nanaimo West/Rural"/>
    <n v="8"/>
    <n v="12"/>
    <n v="0"/>
    <n v="0"/>
    <s v="Nanaimo West/Rural"/>
    <n v="9"/>
    <n v="14"/>
    <n v="12"/>
    <n v="0"/>
  </r>
  <r>
    <x v="0"/>
    <s v="Nelson"/>
    <n v="72"/>
    <n v="64"/>
    <n v="57"/>
    <n v="13"/>
    <n v="7.4861111111111107"/>
    <n v="4.796875"/>
    <n v="5.8245614035087723"/>
    <n v="7.384615384615385"/>
    <n v="6.1844660194174761"/>
    <n v="539"/>
    <n v="307"/>
    <n v="332"/>
    <n v="96"/>
    <s v="Nelson"/>
    <n v="17"/>
    <n v="13"/>
    <n v="8"/>
    <n v="0"/>
    <s v="Nelson"/>
    <n v="61"/>
    <n v="36"/>
    <n v="47"/>
    <n v="8"/>
  </r>
  <r>
    <x v="1"/>
    <s v="New Westminster - Central"/>
    <n v="63"/>
    <n v="82"/>
    <n v="91"/>
    <n v="16"/>
    <n v="6.3492063492063489"/>
    <n v="6.024390243902439"/>
    <n v="7.7582417582417582"/>
    <n v="8.5"/>
    <n v="6.8888888888888893"/>
    <n v="400"/>
    <n v="494"/>
    <n v="706"/>
    <n v="136"/>
    <s v="New Westminster - Central"/>
    <n v="82"/>
    <n v="98"/>
    <n v="64"/>
    <n v="15"/>
    <s v="New Westminster - Central"/>
    <n v="181"/>
    <n v="182"/>
    <n v="170"/>
    <n v="38"/>
  </r>
  <r>
    <x v="1"/>
    <s v="New Westminster - Downtown"/>
    <n v="51"/>
    <n v="51"/>
    <n v="47"/>
    <n v="11"/>
    <n v="5.5686274509803919"/>
    <n v="7.6862745098039218"/>
    <n v="6.7021276595744679"/>
    <n v="3.8181818181818183"/>
    <n v="6.4562499999999998"/>
    <n v="284"/>
    <n v="392"/>
    <n v="315"/>
    <n v="42"/>
    <s v="New Westminster - Downtown"/>
    <n v="73"/>
    <n v="66"/>
    <n v="58"/>
    <n v="20"/>
    <s v="New Westminster - Downtown"/>
    <n v="137"/>
    <n v="135"/>
    <n v="133"/>
    <n v="32"/>
  </r>
  <r>
    <x v="1"/>
    <s v="New Westminster - East"/>
    <n v="75"/>
    <n v="69"/>
    <n v="87"/>
    <n v="17"/>
    <n v="7.7333333333333334"/>
    <n v="4.6811594202898554"/>
    <n v="7.5862068965517242"/>
    <n v="4.2352941176470589"/>
    <n v="6.592741935483871"/>
    <n v="580"/>
    <n v="323"/>
    <n v="660"/>
    <n v="72"/>
    <s v="New Westminster - East"/>
    <n v="102"/>
    <n v="119"/>
    <n v="84"/>
    <n v="15"/>
    <s v="New Westminster - East"/>
    <n v="192"/>
    <n v="163"/>
    <n v="210"/>
    <n v="41"/>
  </r>
  <r>
    <x v="1"/>
    <s v="New Westminster - West/Queensborough"/>
    <n v="87"/>
    <n v="86"/>
    <n v="83"/>
    <n v="20"/>
    <n v="7.333333333333333"/>
    <n v="8.1744186046511622"/>
    <n v="8.6385542168674707"/>
    <n v="6.35"/>
    <n v="7.916666666666667"/>
    <n v="638"/>
    <n v="703"/>
    <n v="717.00000000000011"/>
    <n v="127"/>
    <s v="New Westminster - West/Queensborough"/>
    <n v="110"/>
    <n v="104"/>
    <n v="95"/>
    <n v="28"/>
    <s v="New Westminster - West/Queensborough"/>
    <n v="247"/>
    <n v="210"/>
    <n v="265"/>
    <n v="67"/>
  </r>
  <r>
    <x v="0"/>
    <s v="Nisga'a"/>
    <n v="19"/>
    <n v="18"/>
    <n v="23"/>
    <n v="8"/>
    <n v="9"/>
    <n v="21.666666666666668"/>
    <n v="7.6086956521739131"/>
    <n v="4.625"/>
    <n v="11.367647058823529"/>
    <n v="171"/>
    <n v="390"/>
    <n v="175"/>
    <n v="37"/>
    <s v="Nisga'a"/>
    <n v="0"/>
    <n v="0"/>
    <n v="0"/>
    <n v="0"/>
    <s v="Nisga'a"/>
    <n v="14"/>
    <n v="26"/>
    <n v="15"/>
    <n v="0"/>
  </r>
  <r>
    <x v="1"/>
    <s v="North Chilliwack"/>
    <n v="133"/>
    <n v="147"/>
    <n v="144"/>
    <n v="27"/>
    <n v="9.1428571428571423"/>
    <n v="10.891156462585034"/>
    <n v="10.736111111111111"/>
    <n v="7.9629629629629628"/>
    <n v="10.150776053215077"/>
    <n v="1216"/>
    <n v="1601"/>
    <n v="1546"/>
    <n v="215"/>
    <s v="North Chilliwack"/>
    <n v="87"/>
    <n v="86"/>
    <n v="50"/>
    <n v="25"/>
    <s v="North Chilliwack"/>
    <n v="101"/>
    <n v="135"/>
    <n v="124"/>
    <n v="21"/>
  </r>
  <r>
    <x v="1"/>
    <s v="North Coquitlam"/>
    <n v="133"/>
    <n v="124"/>
    <n v="108"/>
    <n v="28"/>
    <n v="8.7293233082706774"/>
    <n v="10.508064516129032"/>
    <n v="9.8981481481481488"/>
    <n v="9.5714285714285712"/>
    <n v="9.6717557251908399"/>
    <n v="1161"/>
    <n v="1303"/>
    <n v="1069"/>
    <n v="268"/>
    <s v="North Coquitlam"/>
    <n v="174"/>
    <n v="161"/>
    <n v="176"/>
    <n v="41"/>
    <s v="North Coquitlam"/>
    <n v="301"/>
    <n v="280"/>
    <n v="280"/>
    <n v="66"/>
  </r>
  <r>
    <x v="1"/>
    <s v="North Delta"/>
    <n v="223"/>
    <n v="189"/>
    <n v="221"/>
    <n v="61"/>
    <n v="8.0493273542600896"/>
    <n v="9.518518518518519"/>
    <n v="7.3348416289592757"/>
    <n v="8.1967213114754092"/>
    <n v="8.2348703170028816"/>
    <n v="1795"/>
    <n v="1799"/>
    <n v="1621"/>
    <n v="499.99999999999994"/>
    <s v="North Delta"/>
    <n v="234"/>
    <n v="237"/>
    <n v="221"/>
    <n v="48"/>
    <s v="North Delta"/>
    <n v="468"/>
    <n v="497"/>
    <n v="595"/>
    <n v="121"/>
  </r>
  <r>
    <x v="1"/>
    <s v="North Langley Township"/>
    <n v="61"/>
    <n v="61"/>
    <n v="58"/>
    <n v="8"/>
    <n v="8.721311475409836"/>
    <n v="15.426229508196721"/>
    <n v="7.9482758620689653"/>
    <n v="10.625"/>
    <n v="10.73936170212766"/>
    <n v="532"/>
    <n v="941"/>
    <n v="461"/>
    <n v="85"/>
    <s v="North Langley Township"/>
    <n v="51"/>
    <n v="51"/>
    <n v="45"/>
    <n v="10"/>
    <s v="North Langley Township"/>
    <n v="52"/>
    <n v="51"/>
    <n v="54"/>
    <n v="17"/>
  </r>
  <r>
    <x v="1"/>
    <s v="North Mission"/>
    <n v="65"/>
    <n v="53"/>
    <n v="61"/>
    <n v="16"/>
    <n v="13.276923076923078"/>
    <n v="4.7735849056603774"/>
    <n v="6.1475409836065573"/>
    <n v="6.5625"/>
    <n v="8.184615384615384"/>
    <n v="863"/>
    <n v="253"/>
    <n v="375"/>
    <n v="105"/>
    <s v="North Mission"/>
    <n v="38"/>
    <n v="27"/>
    <n v="27"/>
    <n v="6"/>
    <s v="North Mission"/>
    <n v="52"/>
    <n v="50"/>
    <n v="52"/>
    <n v="13"/>
  </r>
  <r>
    <x v="0"/>
    <s v="North Okanagan/Lumby"/>
    <n v="38"/>
    <n v="28"/>
    <n v="27"/>
    <n v="1"/>
    <n v="11.052631578947368"/>
    <n v="13.535714285714286"/>
    <n v="7.4444444444444446"/>
    <n v="4"/>
    <n v="10.541666666666666"/>
    <n v="420"/>
    <n v="379"/>
    <n v="201"/>
    <n v="4"/>
    <s v="North Okanagan/Lumby"/>
    <n v="14"/>
    <n v="10"/>
    <n v="6"/>
    <n v="0"/>
    <s v="North Okanagan/Lumby"/>
    <n v="14"/>
    <n v="10"/>
    <n v="8"/>
    <n v="0"/>
  </r>
  <r>
    <x v="0"/>
    <s v="North Saanich"/>
    <n v="9"/>
    <n v="21"/>
    <n v="10"/>
    <n v="1"/>
    <n v="16.777777777777779"/>
    <n v="12.095238095238095"/>
    <n v="19.7"/>
    <n v="1.6666666666666667"/>
    <n v="14.116279069767442"/>
    <n v="151"/>
    <n v="254"/>
    <n v="197"/>
    <n v="1.6666666666666667"/>
    <s v="North Saanich"/>
    <n v="12"/>
    <n v="0"/>
    <n v="0"/>
    <n v="0"/>
    <s v="North Saanich"/>
    <n v="20"/>
    <n v="11"/>
    <n v="13"/>
    <n v="0"/>
  </r>
  <r>
    <x v="1"/>
    <s v="North Surrey"/>
    <n v="123"/>
    <n v="99"/>
    <n v="100"/>
    <n v="28"/>
    <n v="10.845528455284553"/>
    <n v="12.575757575757576"/>
    <n v="8.9"/>
    <n v="9.8571428571428577"/>
    <n v="10.7"/>
    <n v="1334"/>
    <n v="1245"/>
    <n v="890"/>
    <n v="276"/>
    <s v="North Surrey"/>
    <n v="100"/>
    <n v="106"/>
    <n v="104"/>
    <n v="33"/>
    <s v="North Surrey"/>
    <n v="271"/>
    <n v="310"/>
    <n v="352"/>
    <n v="78"/>
  </r>
  <r>
    <x v="0"/>
    <s v="North Thompson"/>
    <n v="1"/>
    <n v="11"/>
    <n v="8"/>
    <n v="1"/>
    <n v="14.333333333333334"/>
    <n v="6.5454545454545459"/>
    <n v="6.625"/>
    <n v="8"/>
    <n v="7.666666666666667"/>
    <n v="14.333333333333334"/>
    <n v="72"/>
    <n v="53"/>
    <n v="8"/>
    <s v="North Thompson"/>
    <n v="0"/>
    <n v="6"/>
    <n v="0"/>
    <n v="0"/>
    <s v="North Thompson"/>
    <n v="0"/>
    <n v="0"/>
    <n v="0"/>
    <n v="0"/>
  </r>
  <r>
    <x v="1"/>
    <s v="North Vancouver City - East"/>
    <n v="106"/>
    <n v="122"/>
    <n v="114"/>
    <n v="21"/>
    <n v="6.8018867924528301"/>
    <n v="10.663934426229508"/>
    <n v="8.8508771929824555"/>
    <n v="11.19047619047619"/>
    <n v="8.997245179063361"/>
    <n v="721"/>
    <n v="1301"/>
    <n v="1008.9999999999999"/>
    <n v="235"/>
    <s v="North Vancouver City - East"/>
    <n v="100"/>
    <n v="90"/>
    <n v="90"/>
    <n v="22"/>
    <s v="North Vancouver City - East"/>
    <n v="189"/>
    <n v="232"/>
    <n v="204"/>
    <n v="33"/>
  </r>
  <r>
    <x v="1"/>
    <s v="North Vancouver City - West"/>
    <n v="198"/>
    <n v="232"/>
    <n v="230"/>
    <n v="52"/>
    <n v="10.94949494949495"/>
    <n v="7.9482758620689653"/>
    <n v="8.839130434782609"/>
    <n v="7.3076923076923075"/>
    <n v="9.0238764044943824"/>
    <n v="2168"/>
    <n v="1844"/>
    <n v="2033"/>
    <n v="380"/>
    <s v="North Vancouver City - West"/>
    <n v="194"/>
    <n v="166"/>
    <n v="144"/>
    <n v="44"/>
    <s v="North Vancouver City - West"/>
    <n v="337"/>
    <n v="373"/>
    <n v="372"/>
    <n v="76"/>
  </r>
  <r>
    <x v="1"/>
    <s v="North Vancouver DM - Central"/>
    <n v="145"/>
    <n v="133"/>
    <n v="142"/>
    <n v="46"/>
    <n v="9.6413793103448278"/>
    <n v="8.4661654135338349"/>
    <n v="9.2676056338028161"/>
    <n v="6.8913043478260869"/>
    <n v="8.9206008583690988"/>
    <n v="1398"/>
    <n v="1126"/>
    <n v="1316"/>
    <n v="317"/>
    <s v="North Vancouver DM - Central"/>
    <n v="164"/>
    <n v="132"/>
    <n v="106"/>
    <n v="31"/>
    <s v="North Vancouver DM - Central"/>
    <n v="274"/>
    <n v="239"/>
    <n v="235"/>
    <n v="59"/>
  </r>
  <r>
    <x v="1"/>
    <s v="North Vancouver DM - East"/>
    <n v="169"/>
    <n v="196"/>
    <n v="155"/>
    <n v="34"/>
    <n v="7.7633136094674553"/>
    <n v="6.5612244897959187"/>
    <n v="6.8774193548387093"/>
    <n v="3.5588235294117645"/>
    <n v="6.8321299638989172"/>
    <n v="1312"/>
    <n v="1286"/>
    <n v="1066"/>
    <n v="121"/>
    <s v="North Vancouver DM - East"/>
    <n v="184"/>
    <n v="163"/>
    <n v="119"/>
    <n v="25"/>
    <s v="North Vancouver DM - East"/>
    <n v="334"/>
    <n v="303"/>
    <n v="274"/>
    <n v="46"/>
  </r>
  <r>
    <x v="1"/>
    <s v="North Vancouver DM - West"/>
    <n v="158"/>
    <n v="178"/>
    <n v="188"/>
    <n v="35"/>
    <n v="8.3227848101265831"/>
    <n v="7.2808988764044944"/>
    <n v="8.3191489361702136"/>
    <n v="6.2857142857142856"/>
    <n v="7.8622540250447228"/>
    <n v="1315.0000000000002"/>
    <n v="1296"/>
    <n v="1564.0000000000002"/>
    <n v="220"/>
    <s v="North Vancouver DM - West"/>
    <n v="180"/>
    <n v="171"/>
    <n v="158"/>
    <n v="29"/>
    <s v="North Vancouver DM - West"/>
    <n v="314"/>
    <n v="325"/>
    <n v="295"/>
    <n v="50"/>
  </r>
  <r>
    <x v="1"/>
    <s v="Northeast False Creek"/>
    <n v="216"/>
    <n v="208"/>
    <n v="189"/>
    <n v="41"/>
    <n v="9.8703703703703702"/>
    <n v="10.432692307692308"/>
    <n v="12.121693121693122"/>
    <n v="7.5609756097560972"/>
    <n v="10.555045871559633"/>
    <n v="2132"/>
    <n v="2170"/>
    <n v="2291"/>
    <n v="310"/>
    <s v="Northeast False Creek"/>
    <n v="181"/>
    <n v="157"/>
    <n v="150"/>
    <n v="50"/>
    <s v="Northeast False Creek"/>
    <n v="998"/>
    <n v="953"/>
    <n v="959"/>
    <n v="202"/>
  </r>
  <r>
    <x v="0"/>
    <s v="Northern Boreal"/>
    <n v="1"/>
    <n v="1"/>
    <n v="1"/>
    <n v="1"/>
    <n v="1"/>
    <n v="6"/>
    <n v="11.75"/>
    <n v="0"/>
    <n v="9"/>
    <n v="1"/>
    <n v="6"/>
    <n v="11.75"/>
    <n v="0"/>
    <s v="Northern Boreal"/>
    <n v="0"/>
    <n v="0"/>
    <n v="0"/>
    <n v="0"/>
    <s v="Northern Boreal"/>
    <n v="0"/>
    <n v="0"/>
    <n v="0"/>
    <n v="0"/>
  </r>
  <r>
    <x v="1"/>
    <s v="Not provided"/>
    <n v="177"/>
    <n v="486"/>
    <n v="455"/>
    <n v="115"/>
    <n v="12.022598870056497"/>
    <n v="12.631687242798353"/>
    <n v="14.775824175824177"/>
    <n v="10.199999999999999"/>
    <n v="13.10867802108678"/>
    <n v="2128"/>
    <n v="6139"/>
    <n v="6723"/>
    <n v="1173"/>
    <s v="Not provided"/>
    <n v="51"/>
    <n v="171"/>
    <n v="187"/>
    <n v="36"/>
    <s v="Not provided"/>
    <n v="842"/>
    <n v="2140"/>
    <n v="1954"/>
    <n v="415"/>
  </r>
  <r>
    <x v="0"/>
    <s v="Oak Bay"/>
    <n v="14"/>
    <n v="26"/>
    <n v="18"/>
    <n v="1"/>
    <n v="26.571428571428573"/>
    <n v="8.7692307692307701"/>
    <n v="8.5555555555555554"/>
    <n v="3.3333333333333335"/>
    <n v="12.524590163934427"/>
    <n v="372"/>
    <n v="228.00000000000003"/>
    <n v="154"/>
    <n v="3.3333333333333335"/>
    <s v="Oak Bay"/>
    <n v="11"/>
    <n v="8"/>
    <n v="10"/>
    <n v="0"/>
    <s v="Oak Bay"/>
    <n v="28"/>
    <n v="58"/>
    <n v="43"/>
    <n v="11"/>
  </r>
  <r>
    <x v="0"/>
    <s v="Oaklands/Fernwood"/>
    <n v="23"/>
    <n v="33"/>
    <n v="16"/>
    <n v="1"/>
    <n v="13.391304347826088"/>
    <n v="14.181818181818182"/>
    <n v="8.4375"/>
    <n v="7.333333333333333"/>
    <n v="12.44"/>
    <n v="308"/>
    <n v="468"/>
    <n v="135"/>
    <n v="7.333333333333333"/>
    <s v="Oaklands/Fernwood"/>
    <n v="7"/>
    <n v="9"/>
    <n v="6"/>
    <n v="0"/>
    <s v="Oaklands/Fernwood"/>
    <n v="36"/>
    <n v="26"/>
    <n v="30"/>
    <n v="6"/>
  </r>
  <r>
    <x v="1"/>
    <s v="Oakridge/Marpole"/>
    <n v="1452"/>
    <n v="1529"/>
    <n v="1602"/>
    <n v="407"/>
    <n v="13.183884297520661"/>
    <n v="14.819489862655331"/>
    <n v="15.350811485642947"/>
    <n v="18.835380835380835"/>
    <n v="14.841683366733466"/>
    <n v="19143"/>
    <n v="22659"/>
    <n v="24592"/>
    <n v="7666"/>
    <s v="Oakridge/Marpole"/>
    <n v="1013"/>
    <n v="1009"/>
    <n v="1061"/>
    <n v="308"/>
    <s v="Oakridge/Marpole"/>
    <n v="5984"/>
    <n v="6248"/>
    <n v="6208"/>
    <n v="1467"/>
  </r>
  <r>
    <x v="0"/>
    <s v="Oceanside Rural"/>
    <n v="37"/>
    <n v="40"/>
    <n v="36"/>
    <n v="6"/>
    <n v="14.351351351351351"/>
    <n v="10.55"/>
    <n v="8.25"/>
    <n v="6.833333333333333"/>
    <n v="10.84873949579832"/>
    <n v="531"/>
    <n v="422"/>
    <n v="297"/>
    <n v="41"/>
    <s v="Oceanside Rural"/>
    <n v="27"/>
    <n v="27"/>
    <n v="21"/>
    <n v="0"/>
    <s v="Oceanside Rural"/>
    <n v="29"/>
    <n v="31"/>
    <n v="37"/>
    <n v="7"/>
  </r>
  <r>
    <x v="0"/>
    <s v="Okanagan Mission"/>
    <n v="40"/>
    <n v="36"/>
    <n v="32"/>
    <n v="1"/>
    <n v="13.475"/>
    <n v="11.777777777777779"/>
    <n v="14.40625"/>
    <n v="12.333333333333334"/>
    <n v="13.162162162162161"/>
    <n v="539"/>
    <n v="424"/>
    <n v="461"/>
    <n v="12.333333333333334"/>
    <s v="Okanagan Mission"/>
    <n v="11"/>
    <n v="6"/>
    <n v="14"/>
    <n v="0"/>
    <s v="Okanagan Mission"/>
    <n v="44"/>
    <n v="53"/>
    <n v="42"/>
    <n v="0"/>
  </r>
  <r>
    <x v="0"/>
    <s v="Out of Country"/>
    <n v="161"/>
    <n v="123"/>
    <n v="130"/>
    <n v="29"/>
    <n v="7.2670807453416151"/>
    <n v="8.0813008130081307"/>
    <n v="9.2230769230769223"/>
    <n v="18.448275862068964"/>
    <n v="8.7990970654627532"/>
    <n v="1170"/>
    <n v="994.00000000000011"/>
    <n v="1199"/>
    <n v="535"/>
    <s v="Out of Country"/>
    <n v="10"/>
    <n v="11"/>
    <n v="8"/>
    <n v="0"/>
    <s v="Out of Country"/>
    <n v="462"/>
    <n v="721"/>
    <n v="805"/>
    <n v="116"/>
  </r>
  <r>
    <x v="0"/>
    <s v="Out of Province"/>
    <n v="555"/>
    <n v="580"/>
    <n v="661"/>
    <n v="137"/>
    <n v="8.8324324324324319"/>
    <n v="9.0827586206896544"/>
    <n v="10.939485627836611"/>
    <n v="7.3722627737226274"/>
    <n v="9.5245732022762546"/>
    <n v="4902"/>
    <n v="5268"/>
    <n v="7231"/>
    <n v="1010"/>
    <s v="Out of Province"/>
    <n v="174"/>
    <n v="161"/>
    <n v="145"/>
    <n v="37"/>
    <s v="Out of Province"/>
    <n v="2563"/>
    <n v="2325"/>
    <n v="2528"/>
    <n v="490"/>
  </r>
  <r>
    <x v="1"/>
    <s v="Panorama"/>
    <n v="131"/>
    <n v="136"/>
    <n v="161"/>
    <n v="28"/>
    <n v="7.8320610687022905"/>
    <n v="6.9852941176470589"/>
    <n v="8.8012422360248443"/>
    <n v="44.678571428571431"/>
    <n v="10.184210526315789"/>
    <n v="1026"/>
    <n v="950"/>
    <n v="1417"/>
    <n v="1251"/>
    <s v="Panorama"/>
    <n v="139"/>
    <n v="142"/>
    <n v="123"/>
    <n v="32"/>
    <s v="Panorama"/>
    <n v="315"/>
    <n v="304"/>
    <n v="403"/>
    <n v="91"/>
  </r>
  <r>
    <x v="0"/>
    <s v="Parksville"/>
    <n v="27"/>
    <n v="35"/>
    <n v="30"/>
    <n v="6"/>
    <n v="9.0740740740740744"/>
    <n v="5.8857142857142861"/>
    <n v="10.633333333333333"/>
    <n v="5.833333333333333"/>
    <n v="8.2142857142857135"/>
    <n v="245"/>
    <n v="206"/>
    <n v="319"/>
    <n v="35"/>
    <s v="Parksville"/>
    <n v="20"/>
    <n v="24"/>
    <n v="24"/>
    <n v="0"/>
    <s v="Parksville"/>
    <n v="23"/>
    <n v="43"/>
    <n v="28"/>
    <n v="6"/>
  </r>
  <r>
    <x v="0"/>
    <s v="Peace River North Rural"/>
    <n v="33"/>
    <n v="55"/>
    <n v="75"/>
    <n v="25"/>
    <n v="11.545454545454545"/>
    <n v="10.418181818181818"/>
    <n v="9.5066666666666659"/>
    <n v="11.84"/>
    <n v="10.441489361702128"/>
    <n v="381"/>
    <n v="573"/>
    <n v="713"/>
    <n v="296"/>
    <s v="Peace River North Rural"/>
    <n v="12"/>
    <n v="9"/>
    <n v="15"/>
    <n v="0"/>
    <s v="Peace River North Rural"/>
    <n v="23"/>
    <n v="32"/>
    <n v="38"/>
    <n v="19"/>
  </r>
  <r>
    <x v="0"/>
    <s v="Peace River South Rural"/>
    <n v="31"/>
    <n v="24"/>
    <n v="32"/>
    <n v="11"/>
    <n v="5.903225806451613"/>
    <n v="18.166666666666668"/>
    <n v="17.53125"/>
    <n v="14.727272727272727"/>
    <n v="13.693877551020408"/>
    <n v="183"/>
    <n v="436"/>
    <n v="561"/>
    <n v="162"/>
    <s v="Peace River South Rural"/>
    <n v="0"/>
    <n v="0"/>
    <n v="0"/>
    <n v="0"/>
    <s v="Peace River South Rural"/>
    <n v="14"/>
    <n v="15"/>
    <n v="16"/>
    <n v="9"/>
  </r>
  <r>
    <x v="0"/>
    <s v="Pemberton"/>
    <n v="52"/>
    <n v="50"/>
    <n v="39"/>
    <n v="12"/>
    <n v="11.923076923076923"/>
    <n v="8.14"/>
    <n v="10.794871794871796"/>
    <n v="8.25"/>
    <n v="10.111111111111111"/>
    <n v="620"/>
    <n v="407"/>
    <n v="421"/>
    <n v="99"/>
    <s v="Pemberton"/>
    <n v="20"/>
    <n v="19"/>
    <n v="21"/>
    <n v="7"/>
    <s v="Pemberton"/>
    <n v="44"/>
    <n v="51"/>
    <n v="41"/>
    <n v="11"/>
  </r>
  <r>
    <x v="0"/>
    <s v="Pender/Galiano/Saturna/Mayne"/>
    <n v="19"/>
    <n v="13"/>
    <n v="24"/>
    <n v="1"/>
    <n v="6.1578947368421053"/>
    <n v="5.2307692307692308"/>
    <n v="7.583333333333333"/>
    <n v="3"/>
    <n v="6.2622950819672134"/>
    <n v="117"/>
    <n v="68"/>
    <n v="182"/>
    <n v="3"/>
    <s v="Pender/Galiano/Saturna/Mayne"/>
    <n v="23"/>
    <n v="22"/>
    <n v="11"/>
    <n v="0"/>
    <s v="Pender/Galiano/Saturna/Mayne"/>
    <n v="37"/>
    <n v="36"/>
    <n v="34"/>
    <n v="6"/>
  </r>
  <r>
    <x v="0"/>
    <s v="Penelakut and Thetis Islands"/>
    <n v="1"/>
    <n v="1"/>
    <n v="1"/>
    <n v="1"/>
    <n v="2"/>
    <n v="12"/>
    <n v="17.5"/>
    <n v="0"/>
    <n v="10.199999999999999"/>
    <n v="2"/>
    <n v="12"/>
    <n v="17.5"/>
    <n v="0"/>
    <s v="Penelakut and Thetis Islands"/>
    <n v="0"/>
    <n v="0"/>
    <n v="0"/>
    <n v="0"/>
    <s v="Penelakut and Thetis Islands"/>
    <n v="0"/>
    <n v="0"/>
    <n v="0"/>
    <n v="0"/>
  </r>
  <r>
    <x v="0"/>
    <s v="Penticton"/>
    <n v="70"/>
    <n v="60"/>
    <n v="64"/>
    <n v="16"/>
    <n v="13.114285714285714"/>
    <n v="8.25"/>
    <n v="7.3125"/>
    <n v="28.375"/>
    <n v="11.119047619047619"/>
    <n v="918"/>
    <n v="495"/>
    <n v="468"/>
    <n v="454"/>
    <s v="Penticton"/>
    <n v="26"/>
    <n v="33"/>
    <n v="20"/>
    <n v="6"/>
    <s v="Penticton"/>
    <n v="84"/>
    <n v="50"/>
    <n v="53"/>
    <n v="9"/>
  </r>
  <r>
    <x v="1"/>
    <s v="Pitt Meadows"/>
    <n v="82"/>
    <n v="71"/>
    <n v="57"/>
    <n v="14"/>
    <n v="6.3414634146341466"/>
    <n v="5.647887323943662"/>
    <n v="8.7543859649122808"/>
    <n v="5.6428571428571432"/>
    <n v="6.6919642857142856"/>
    <n v="520"/>
    <n v="401"/>
    <n v="499"/>
    <n v="79"/>
    <s v="Pitt Meadows"/>
    <n v="51"/>
    <n v="59"/>
    <n v="48"/>
    <n v="6"/>
    <s v="Pitt Meadows"/>
    <n v="72"/>
    <n v="79"/>
    <n v="79"/>
    <n v="12"/>
  </r>
  <r>
    <x v="0"/>
    <s v="Port Alberni"/>
    <n v="41"/>
    <n v="40"/>
    <n v="37"/>
    <n v="9"/>
    <n v="14.926829268292684"/>
    <n v="20.7"/>
    <n v="14"/>
    <n v="10.444444444444445"/>
    <n v="16.15748031496063"/>
    <n v="612"/>
    <n v="828"/>
    <n v="518"/>
    <n v="94"/>
    <s v="Port Alberni"/>
    <n v="16"/>
    <n v="15"/>
    <n v="10"/>
    <n v="0"/>
    <s v="Port Alberni"/>
    <n v="41"/>
    <n v="39"/>
    <n v="32"/>
    <n v="6"/>
  </r>
  <r>
    <x v="1"/>
    <s v="Port Coquitlam"/>
    <n v="187"/>
    <n v="202"/>
    <n v="203"/>
    <n v="42"/>
    <n v="9.2299465240641716"/>
    <n v="8.227722772277227"/>
    <n v="6.7093596059113301"/>
    <n v="10"/>
    <n v="8.1545741324921135"/>
    <n v="1726"/>
    <n v="1661.9999999999998"/>
    <n v="1362"/>
    <n v="420"/>
    <s v="Port Coquitlam"/>
    <n v="217"/>
    <n v="219"/>
    <n v="170"/>
    <n v="44"/>
    <s v="Port Coquitlam"/>
    <n v="331"/>
    <n v="360"/>
    <n v="376"/>
    <n v="87"/>
  </r>
  <r>
    <x v="0"/>
    <s v="Port Hardy/Port Alice"/>
    <n v="16"/>
    <n v="20"/>
    <n v="20"/>
    <n v="6"/>
    <n v="11.875"/>
    <n v="21.4"/>
    <n v="7.85"/>
    <n v="17.666666666666668"/>
    <n v="14.209677419354838"/>
    <n v="190"/>
    <n v="428"/>
    <n v="157"/>
    <n v="106"/>
    <s v="Port Hardy/Port Alice"/>
    <n v="8"/>
    <n v="8"/>
    <n v="9"/>
    <n v="0"/>
    <s v="Port Hardy/Port Alice"/>
    <n v="12"/>
    <n v="22"/>
    <n v="21"/>
    <n v="0"/>
  </r>
  <r>
    <x v="0"/>
    <s v="Port McNeill/Sointula"/>
    <n v="1"/>
    <n v="1"/>
    <n v="1"/>
    <n v="1"/>
    <n v="7"/>
    <n v="0"/>
    <n v="5.75"/>
    <n v="0"/>
    <n v="6"/>
    <n v="7"/>
    <n v="0"/>
    <n v="5.75"/>
    <n v="0"/>
    <s v="Port McNeill/Sointula"/>
    <n v="0"/>
    <n v="0"/>
    <n v="0"/>
    <n v="0"/>
    <s v="Port McNeill/Sointula"/>
    <n v="0"/>
    <n v="0"/>
    <n v="0"/>
    <n v="0"/>
  </r>
  <r>
    <x v="1"/>
    <s v="Port Moody North/Anmore/Belcarra"/>
    <n v="67"/>
    <n v="76"/>
    <n v="53"/>
    <n v="13"/>
    <n v="11.104477611940299"/>
    <n v="7.5789473684210522"/>
    <n v="7.6037735849056602"/>
    <n v="4.384615384615385"/>
    <n v="8.5167464114832541"/>
    <n v="744"/>
    <n v="576"/>
    <n v="403"/>
    <n v="57.000000000000007"/>
    <s v="Port Moody North/Anmore/Belcarra"/>
    <n v="98"/>
    <n v="101"/>
    <n v="67"/>
    <n v="20"/>
    <s v="Port Moody North/Anmore/Belcarra"/>
    <n v="119"/>
    <n v="119"/>
    <n v="119"/>
    <n v="19"/>
  </r>
  <r>
    <x v="1"/>
    <s v="Port Moody South"/>
    <n v="43"/>
    <n v="72"/>
    <n v="61"/>
    <n v="14"/>
    <n v="4.8372093023255811"/>
    <n v="6.5277777777777777"/>
    <n v="7.0163934426229506"/>
    <n v="12.357142857142858"/>
    <n v="6.7315789473684209"/>
    <n v="208"/>
    <n v="470"/>
    <n v="428"/>
    <n v="173"/>
    <s v="Port Moody South"/>
    <n v="93"/>
    <n v="95"/>
    <n v="60"/>
    <n v="17"/>
    <s v="Port Moody South"/>
    <n v="113"/>
    <n v="105"/>
    <n v="140"/>
    <n v="19"/>
  </r>
  <r>
    <x v="0"/>
    <s v="Powell River City"/>
    <n v="115"/>
    <n v="156"/>
    <n v="161"/>
    <n v="42"/>
    <n v="11.565217391304348"/>
    <n v="8.3205128205128212"/>
    <n v="8.8509316770186341"/>
    <n v="11.071428571428571"/>
    <n v="9.5316455696202524"/>
    <n v="1330"/>
    <n v="1298"/>
    <n v="1425"/>
    <n v="465"/>
    <s v="Powell River City"/>
    <n v="40"/>
    <n v="42"/>
    <n v="36"/>
    <n v="10"/>
    <s v="Powell River City"/>
    <n v="84"/>
    <n v="128"/>
    <n v="121"/>
    <n v="26"/>
  </r>
  <r>
    <x v="0"/>
    <s v="Prince George City - Central"/>
    <n v="141"/>
    <n v="167"/>
    <n v="198"/>
    <n v="41"/>
    <n v="13.340425531914894"/>
    <n v="12.526946107784431"/>
    <n v="13.060606060606061"/>
    <n v="11.560975609756097"/>
    <n v="12.857404021937842"/>
    <n v="1881"/>
    <n v="2092"/>
    <n v="2586"/>
    <n v="474"/>
    <s v="Prince George City - Central"/>
    <n v="32"/>
    <n v="48"/>
    <n v="43"/>
    <n v="9"/>
    <s v="Prince George City - Central"/>
    <n v="87"/>
    <n v="99"/>
    <n v="140"/>
    <n v="25"/>
  </r>
  <r>
    <x v="0"/>
    <s v="Prince George City - North"/>
    <n v="55"/>
    <n v="60"/>
    <n v="73"/>
    <n v="27"/>
    <n v="10.145454545454545"/>
    <n v="10.7"/>
    <n v="11.342465753424657"/>
    <n v="8.8148148148148149"/>
    <n v="10.539534883720931"/>
    <n v="558"/>
    <n v="642"/>
    <n v="827.99999999999989"/>
    <n v="238"/>
    <s v="Prince George City - North"/>
    <n v="12"/>
    <n v="16"/>
    <n v="14"/>
    <n v="9"/>
    <s v="Prince George City - North"/>
    <n v="27"/>
    <n v="38"/>
    <n v="52"/>
    <n v="11"/>
  </r>
  <r>
    <x v="0"/>
    <s v="Prince George City - Southwest"/>
    <n v="56"/>
    <n v="55"/>
    <n v="59"/>
    <n v="8"/>
    <n v="9.125"/>
    <n v="5.6545454545454543"/>
    <n v="6.6779661016949152"/>
    <n v="2.625"/>
    <n v="6.9494382022471912"/>
    <n v="511"/>
    <n v="311"/>
    <n v="394"/>
    <n v="21"/>
    <s v="Prince George City - Southwest"/>
    <n v="24"/>
    <n v="18"/>
    <n v="15"/>
    <n v="0"/>
    <s v="Prince George City - Southwest"/>
    <n v="43"/>
    <n v="27"/>
    <n v="38"/>
    <n v="0"/>
  </r>
  <r>
    <x v="0"/>
    <s v="Prince George North Fraser Rural"/>
    <n v="20"/>
    <n v="15"/>
    <n v="29"/>
    <n v="1"/>
    <n v="7.7"/>
    <n v="8.9333333333333336"/>
    <n v="9.8965517241379306"/>
    <n v="14.333333333333334"/>
    <n v="9.2238805970149258"/>
    <n v="154"/>
    <n v="134"/>
    <n v="287"/>
    <n v="14.333333333333334"/>
    <s v="Prince George North Fraser Rural"/>
    <n v="7"/>
    <n v="0"/>
    <n v="0"/>
    <n v="0"/>
    <s v="Prince George North Fraser Rural"/>
    <n v="15"/>
    <n v="10"/>
    <n v="14"/>
    <n v="0"/>
  </r>
  <r>
    <x v="0"/>
    <s v="Prince George Southwest Rural"/>
    <n v="22"/>
    <n v="28"/>
    <n v="26"/>
    <n v="7"/>
    <n v="5.5909090909090908"/>
    <n v="12.428571428571429"/>
    <n v="18.307692307692307"/>
    <n v="6.7142857142857144"/>
    <n v="11.975903614457831"/>
    <n v="123"/>
    <n v="348"/>
    <n v="476"/>
    <n v="47"/>
    <s v="Prince George Southwest Rural"/>
    <n v="8"/>
    <n v="11"/>
    <n v="9"/>
    <n v="0"/>
    <s v="Prince George Southwest Rural"/>
    <n v="7"/>
    <n v="12"/>
    <n v="11"/>
    <n v="0"/>
  </r>
  <r>
    <x v="0"/>
    <s v="Prince Rupert City Centre"/>
    <n v="93"/>
    <n v="90"/>
    <n v="94"/>
    <n v="29"/>
    <n v="11.43010752688172"/>
    <n v="8.6999999999999993"/>
    <n v="12.329787234042554"/>
    <n v="9.1034482758620694"/>
    <n v="10.683006535947712"/>
    <n v="1063"/>
    <n v="782.99999999999989"/>
    <n v="1159"/>
    <n v="264"/>
    <s v="Prince Rupert City Centre"/>
    <n v="30"/>
    <n v="29"/>
    <n v="21"/>
    <n v="0"/>
    <s v="Prince Rupert City Centre"/>
    <n v="71"/>
    <n v="76"/>
    <n v="77"/>
    <n v="20"/>
  </r>
  <r>
    <x v="0"/>
    <s v="Prince Rupert Rural"/>
    <n v="17"/>
    <n v="1"/>
    <n v="14"/>
    <n v="1"/>
    <n v="12.764705882352942"/>
    <n v="16.600000000000001"/>
    <n v="19.357142857142858"/>
    <n v="6"/>
    <n v="15.342105263157896"/>
    <n v="217"/>
    <n v="16.600000000000001"/>
    <n v="271"/>
    <n v="6"/>
    <s v="Prince Rupert Rural"/>
    <n v="0"/>
    <n v="0"/>
    <n v="0"/>
    <n v="0"/>
    <s v="Prince Rupert Rural"/>
    <n v="9"/>
    <n v="6"/>
    <n v="7"/>
    <n v="0"/>
  </r>
  <r>
    <x v="0"/>
    <s v="Princeton"/>
    <n v="11"/>
    <n v="1"/>
    <n v="6"/>
    <n v="1"/>
    <n v="10.090909090909092"/>
    <n v="2.8"/>
    <n v="11.333333333333334"/>
    <n v="0"/>
    <n v="8.7727272727272734"/>
    <n v="111.00000000000001"/>
    <n v="2.8"/>
    <n v="68"/>
    <n v="0"/>
    <s v="Princeton"/>
    <n v="0"/>
    <n v="0"/>
    <n v="0"/>
    <n v="0"/>
    <s v="Princeton"/>
    <n v="9"/>
    <n v="0"/>
    <n v="0"/>
    <n v="0"/>
  </r>
  <r>
    <x v="0"/>
    <s v="qathet Rural"/>
    <n v="83"/>
    <n v="69"/>
    <n v="92"/>
    <n v="22"/>
    <n v="10.72289156626506"/>
    <n v="13.014492753623188"/>
    <n v="11.108695652173912"/>
    <n v="14"/>
    <n v="11.721804511278195"/>
    <n v="890"/>
    <n v="898"/>
    <n v="1021.9999999999999"/>
    <n v="308"/>
    <s v="qathet Rural"/>
    <n v="26"/>
    <n v="29"/>
    <n v="24"/>
    <n v="13"/>
    <s v="qathet Rural"/>
    <n v="67"/>
    <n v="69"/>
    <n v="57"/>
    <n v="12"/>
  </r>
  <r>
    <x v="0"/>
    <s v="Quadra/Swan Lake"/>
    <n v="21"/>
    <n v="29"/>
    <n v="24"/>
    <n v="6"/>
    <n v="9.0476190476190474"/>
    <n v="8.6206896551724146"/>
    <n v="5.666666666666667"/>
    <n v="5"/>
    <n v="7.5750000000000002"/>
    <n v="190"/>
    <n v="250.00000000000003"/>
    <n v="136"/>
    <n v="30"/>
    <s v="Quadra/Swan Lake"/>
    <n v="15"/>
    <n v="9"/>
    <n v="0"/>
    <n v="0"/>
    <s v="Quadra/Swan Lake"/>
    <n v="37"/>
    <n v="29"/>
    <n v="17"/>
    <n v="11"/>
  </r>
  <r>
    <x v="0"/>
    <s v="Qualicum Beach"/>
    <n v="23"/>
    <n v="30"/>
    <n v="27"/>
    <n v="1"/>
    <n v="12.695652173913043"/>
    <n v="5.8666666666666663"/>
    <n v="6.1481481481481479"/>
    <n v="2.6666666666666665"/>
    <n v="7.7349397590361448"/>
    <n v="292"/>
    <n v="176"/>
    <n v="166"/>
    <n v="2.6666666666666665"/>
    <s v="Qualicum Beach"/>
    <n v="12"/>
    <n v="11"/>
    <n v="7"/>
    <n v="0"/>
    <s v="Qualicum Beach"/>
    <n v="31"/>
    <n v="23"/>
    <n v="29"/>
    <n v="0"/>
  </r>
  <r>
    <x v="0"/>
    <s v="Quesnel City Centre"/>
    <n v="70"/>
    <n v="78"/>
    <n v="69"/>
    <n v="20"/>
    <n v="10.271428571428572"/>
    <n v="12.128205128205128"/>
    <n v="13.695652173913043"/>
    <n v="17.55"/>
    <n v="12.49367088607595"/>
    <n v="719"/>
    <n v="946"/>
    <n v="945"/>
    <n v="351"/>
    <s v="Quesnel City Centre"/>
    <n v="21"/>
    <n v="29"/>
    <n v="16"/>
    <n v="0"/>
    <s v="Quesnel City Centre"/>
    <n v="37"/>
    <n v="39"/>
    <n v="38"/>
    <n v="14"/>
  </r>
  <r>
    <x v="0"/>
    <s v="Quesnel Rural"/>
    <n v="51"/>
    <n v="61"/>
    <n v="57"/>
    <n v="8"/>
    <n v="11.862745098039216"/>
    <n v="12.557377049180328"/>
    <n v="12.157894736842104"/>
    <n v="25.75"/>
    <n v="12.824858757062147"/>
    <n v="605"/>
    <n v="766"/>
    <n v="693"/>
    <n v="206"/>
    <s v="Quesnel Rural"/>
    <n v="10"/>
    <n v="10"/>
    <n v="11"/>
    <n v="0"/>
    <s v="Quesnel Rural"/>
    <n v="20"/>
    <n v="37"/>
    <n v="38"/>
    <n v="0"/>
  </r>
  <r>
    <x v="1"/>
    <s v="Renfrew-Collingwood"/>
    <n v="915"/>
    <n v="901"/>
    <n v="959"/>
    <n v="254"/>
    <n v="11.593442622950819"/>
    <n v="12.269700332963374"/>
    <n v="12.78310740354536"/>
    <n v="12.783464566929133"/>
    <n v="12.271046550016507"/>
    <n v="10608"/>
    <n v="11055"/>
    <n v="12259"/>
    <n v="3247"/>
    <s v="Renfrew-Collingwood"/>
    <n v="871"/>
    <n v="845"/>
    <n v="845"/>
    <n v="204"/>
    <s v="Renfrew-Collingwood"/>
    <n v="3181"/>
    <n v="3233"/>
    <n v="3529"/>
    <n v="782"/>
  </r>
  <r>
    <x v="0"/>
    <s v="Revelstoke"/>
    <n v="12"/>
    <n v="9"/>
    <n v="10"/>
    <n v="1"/>
    <n v="7.166666666666667"/>
    <n v="9.1111111111111107"/>
    <n v="4.8"/>
    <n v="2"/>
    <n v="6.8125"/>
    <n v="86"/>
    <n v="82"/>
    <n v="48"/>
    <n v="2"/>
    <s v="Revelstoke"/>
    <n v="0"/>
    <n v="0"/>
    <n v="0"/>
    <n v="0"/>
    <s v="Revelstoke"/>
    <n v="14"/>
    <n v="14"/>
    <n v="12"/>
    <n v="0"/>
  </r>
  <r>
    <x v="1"/>
    <s v="Richmond City Centre"/>
    <n v="464"/>
    <n v="560"/>
    <n v="484"/>
    <n v="121"/>
    <n v="9.7413793103448274"/>
    <n v="11.871428571428572"/>
    <n v="11.40702479338843"/>
    <n v="12.107438016528926"/>
    <n v="11.144260282381829"/>
    <n v="4520"/>
    <n v="6648"/>
    <n v="5521"/>
    <n v="1465"/>
    <s v="Richmond City Centre"/>
    <n v="626"/>
    <n v="759"/>
    <n v="878"/>
    <n v="236"/>
    <s v="Richmond City Centre"/>
    <n v="1008"/>
    <n v="1112"/>
    <n v="1016"/>
    <n v="247"/>
  </r>
  <r>
    <x v="0"/>
    <s v="Royal Oak/Cordova Bay/Prospect"/>
    <n v="21"/>
    <n v="33"/>
    <n v="29"/>
    <n v="11"/>
    <n v="4.8571428571428568"/>
    <n v="5.9393939393939394"/>
    <n v="23.862068965517242"/>
    <n v="11.818181818181818"/>
    <n v="11.914893617021276"/>
    <n v="101.99999999999999"/>
    <n v="196"/>
    <n v="692"/>
    <n v="130"/>
    <s v="Royal Oak/Cordova Bay/Prospect"/>
    <n v="11"/>
    <n v="14"/>
    <n v="0"/>
    <n v="0"/>
    <s v="Royal Oak/Cordova Bay/Prospect"/>
    <n v="42"/>
    <n v="37"/>
    <n v="42"/>
    <n v="6"/>
  </r>
  <r>
    <x v="0"/>
    <s v="Rutland"/>
    <n v="38"/>
    <n v="35"/>
    <n v="27"/>
    <n v="8"/>
    <n v="5.7105263157894735"/>
    <n v="9.3714285714285719"/>
    <n v="-3.3703703703703702"/>
    <n v="4.875"/>
    <n v="4.5648148148148149"/>
    <n v="217"/>
    <n v="328"/>
    <n v="-91"/>
    <n v="39"/>
    <s v="Rutland"/>
    <n v="12"/>
    <n v="11"/>
    <n v="9"/>
    <n v="0"/>
    <s v="Rutland"/>
    <n v="33"/>
    <n v="24"/>
    <n v="26"/>
    <n v="0"/>
  </r>
  <r>
    <x v="0"/>
    <s v="Salmon Arm"/>
    <n v="79"/>
    <n v="76"/>
    <n v="73"/>
    <n v="15"/>
    <n v="12.30379746835443"/>
    <n v="6.8815789473684212"/>
    <n v="11.027397260273972"/>
    <n v="12.133333333333333"/>
    <n v="10.213991769547325"/>
    <n v="972"/>
    <n v="523"/>
    <n v="805"/>
    <n v="182"/>
    <s v="Salmon Arm"/>
    <n v="27"/>
    <n v="27"/>
    <n v="14"/>
    <n v="0"/>
    <s v="Salmon Arm"/>
    <n v="52"/>
    <n v="38"/>
    <n v="53"/>
    <n v="14"/>
  </r>
  <r>
    <x v="0"/>
    <s v="Salt Spring Island"/>
    <n v="23"/>
    <n v="21"/>
    <n v="21"/>
    <n v="1"/>
    <n v="8.5217391304347831"/>
    <n v="7.666666666666667"/>
    <n v="7.0952380952380949"/>
    <n v="10.5"/>
    <n v="7.9420289855072461"/>
    <n v="196"/>
    <n v="161"/>
    <n v="149"/>
    <n v="10.5"/>
    <s v="Salt Spring Island"/>
    <n v="15"/>
    <n v="11"/>
    <n v="17"/>
    <n v="0"/>
    <s v="Salt Spring Island"/>
    <n v="43"/>
    <n v="31"/>
    <n v="51"/>
    <n v="12"/>
  </r>
  <r>
    <x v="0"/>
    <s v="Sechelt"/>
    <n v="98"/>
    <n v="129"/>
    <n v="118"/>
    <n v="34"/>
    <n v="8.0408163265306118"/>
    <n v="12.821705426356589"/>
    <n v="9.3559322033898304"/>
    <n v="16.294117647058822"/>
    <n v="10.817941952506596"/>
    <n v="788"/>
    <n v="1654"/>
    <n v="1104"/>
    <n v="554"/>
    <s v="Sechelt"/>
    <n v="68"/>
    <n v="69"/>
    <n v="52"/>
    <n v="9"/>
    <s v="Sechelt"/>
    <n v="87"/>
    <n v="131"/>
    <n v="104"/>
    <n v="14"/>
  </r>
  <r>
    <x v="1"/>
    <s v="Shaughnessy/Arbutus Ridge/Kerrisdale"/>
    <n v="1440"/>
    <n v="1533"/>
    <n v="1594"/>
    <n v="355"/>
    <n v="12.356944444444444"/>
    <n v="11.53750815394651"/>
    <n v="12.173149309912171"/>
    <n v="13.059154929577465"/>
    <n v="12.092848435595286"/>
    <n v="17794"/>
    <n v="17687"/>
    <n v="19404"/>
    <n v="4636"/>
    <s v="Shaughnessy/Arbutus Ridge/Kerrisdale"/>
    <n v="1337"/>
    <n v="1274"/>
    <n v="1280"/>
    <n v="337"/>
    <s v="Shaughnessy/Arbutus Ridge/Kerrisdale"/>
    <n v="7146"/>
    <n v="6852"/>
    <n v="7239"/>
    <n v="1555"/>
  </r>
  <r>
    <x v="0"/>
    <s v="Sidney"/>
    <n v="13"/>
    <n v="16"/>
    <n v="10"/>
    <n v="1"/>
    <n v="4.8461538461538458"/>
    <n v="23.375"/>
    <n v="3.4"/>
    <n v="20.8"/>
    <n v="13.068181818181818"/>
    <n v="62.999999999999993"/>
    <n v="374"/>
    <n v="34"/>
    <n v="20.8"/>
    <s v="Sidney"/>
    <n v="12"/>
    <n v="22"/>
    <n v="14"/>
    <n v="0"/>
    <s v="Sidney"/>
    <n v="12"/>
    <n v="15"/>
    <n v="7"/>
    <n v="0"/>
  </r>
  <r>
    <x v="0"/>
    <s v="Smithers Rural"/>
    <n v="26"/>
    <n v="41"/>
    <n v="44"/>
    <n v="11"/>
    <n v="20.73076923076923"/>
    <n v="7.6341463414634143"/>
    <n v="12.522727272727273"/>
    <n v="4"/>
    <n v="11.860655737704919"/>
    <n v="539"/>
    <n v="313"/>
    <n v="551"/>
    <n v="44"/>
    <s v="Smithers Rural"/>
    <n v="12"/>
    <n v="6"/>
    <n v="11"/>
    <n v="0"/>
    <s v="Smithers Rural"/>
    <n v="22"/>
    <n v="31"/>
    <n v="24"/>
    <n v="7"/>
  </r>
  <r>
    <x v="0"/>
    <s v="Smithers Town Centre"/>
    <n v="36"/>
    <n v="37"/>
    <n v="51"/>
    <n v="15"/>
    <n v="8.5"/>
    <n v="14.45945945945946"/>
    <n v="13.431372549019608"/>
    <n v="8.3333333333333339"/>
    <n v="11.877697841726619"/>
    <n v="306"/>
    <n v="535"/>
    <n v="685"/>
    <n v="125.00000000000001"/>
    <s v="Smithers Town Centre"/>
    <n v="7"/>
    <n v="11"/>
    <n v="9"/>
    <n v="0"/>
    <s v="Smithers Town Centre"/>
    <n v="23"/>
    <n v="25"/>
    <n v="31"/>
    <n v="9"/>
  </r>
  <r>
    <x v="0"/>
    <s v="Snow Country"/>
    <n v="1"/>
    <n v="1"/>
    <n v="1"/>
    <n v="1"/>
    <n v="15.666666666666666"/>
    <n v="28"/>
    <n v="1"/>
    <n v="10"/>
    <n v="18"/>
    <n v="15.666666666666666"/>
    <n v="28"/>
    <n v="1"/>
    <n v="10"/>
    <m/>
    <m/>
    <m/>
    <m/>
    <m/>
    <s v="Snow Country"/>
    <n v="0"/>
    <n v="0"/>
    <n v="0"/>
    <n v="0"/>
  </r>
  <r>
    <x v="0"/>
    <s v="Sooke"/>
    <n v="19"/>
    <n v="26"/>
    <n v="13"/>
    <n v="1"/>
    <n v="10.894736842105264"/>
    <n v="9.4230769230769234"/>
    <n v="6.5384615384615383"/>
    <n v="33.333333333333336"/>
    <n v="10.442622950819672"/>
    <n v="207"/>
    <n v="245"/>
    <n v="85"/>
    <n v="33.333333333333336"/>
    <s v="Sooke"/>
    <n v="0"/>
    <n v="12"/>
    <n v="0"/>
    <n v="0"/>
    <s v="Sooke"/>
    <n v="10"/>
    <n v="22"/>
    <n v="7"/>
    <n v="0"/>
  </r>
  <r>
    <x v="1"/>
    <s v="South Cambie/Riley Park"/>
    <n v="1038"/>
    <n v="1043"/>
    <n v="1067"/>
    <n v="237"/>
    <n v="13.375722543352602"/>
    <n v="12.200383509108342"/>
    <n v="14.805998125585754"/>
    <n v="13.531645569620252"/>
    <n v="13.47533234859675"/>
    <n v="13884"/>
    <n v="12725"/>
    <n v="15798"/>
    <n v="3207"/>
    <s v="South Cambie/Riley Park"/>
    <n v="868"/>
    <n v="765"/>
    <n v="740"/>
    <n v="181"/>
    <s v="South Cambie/Riley Park"/>
    <n v="4533"/>
    <n v="4182"/>
    <n v="4243"/>
    <n v="934"/>
  </r>
  <r>
    <x v="0"/>
    <s v="South Cariboo"/>
    <n v="7"/>
    <n v="17"/>
    <n v="13"/>
    <n v="1"/>
    <n v="8.7142857142857135"/>
    <n v="5.882352941176471"/>
    <n v="11.76923076923077"/>
    <n v="30"/>
    <n v="9.0526315789473681"/>
    <n v="60.999999999999993"/>
    <n v="100"/>
    <n v="153"/>
    <n v="30"/>
    <s v="South Cariboo"/>
    <n v="9"/>
    <n v="11"/>
    <n v="0"/>
    <n v="0"/>
    <s v="South Cariboo"/>
    <n v="0"/>
    <n v="11"/>
    <n v="13"/>
    <n v="0"/>
  </r>
  <r>
    <x v="1"/>
    <s v="South Chilliwack"/>
    <n v="190"/>
    <n v="179"/>
    <n v="157"/>
    <n v="36"/>
    <n v="9.3000000000000007"/>
    <n v="7.6480446927374306"/>
    <n v="8.5477707006369421"/>
    <n v="7.333333333333333"/>
    <n v="8.437722419928825"/>
    <n v="1767.0000000000002"/>
    <n v="1369"/>
    <n v="1342"/>
    <n v="264"/>
    <s v="South Chilliwack"/>
    <n v="117"/>
    <n v="118"/>
    <n v="90"/>
    <n v="30"/>
    <s v="South Chilliwack"/>
    <n v="120"/>
    <n v="111"/>
    <n v="128"/>
    <n v="25"/>
  </r>
  <r>
    <x v="0"/>
    <s v="South Cowichan"/>
    <n v="26"/>
    <n v="12"/>
    <n v="18"/>
    <n v="1"/>
    <n v="8.2692307692307701"/>
    <n v="23.416666666666668"/>
    <n v="13.777777777777779"/>
    <n v="10.666666666666666"/>
    <n v="13.152542372881356"/>
    <n v="215.00000000000003"/>
    <n v="281"/>
    <n v="248"/>
    <n v="10.666666666666666"/>
    <s v="South Cowichan"/>
    <n v="7"/>
    <n v="8"/>
    <n v="0"/>
    <n v="0"/>
    <s v="South Cowichan"/>
    <n v="15"/>
    <n v="17"/>
    <n v="19"/>
    <n v="0"/>
  </r>
  <r>
    <x v="1"/>
    <s v="South Langley Township"/>
    <n v="33"/>
    <n v="38"/>
    <n v="26"/>
    <n v="6"/>
    <n v="8.3636363636363633"/>
    <n v="9.7105263157894743"/>
    <n v="5.384615384615385"/>
    <n v="6"/>
    <n v="7.9708737864077666"/>
    <n v="276"/>
    <n v="369"/>
    <n v="140"/>
    <n v="36"/>
    <s v="South Langley Township"/>
    <n v="33"/>
    <n v="42"/>
    <n v="35"/>
    <n v="6"/>
    <s v="South Langley Township"/>
    <n v="38"/>
    <n v="46"/>
    <n v="40"/>
    <n v="11"/>
  </r>
  <r>
    <x v="1"/>
    <s v="South Mission"/>
    <n v="79"/>
    <n v="97"/>
    <n v="85"/>
    <n v="28"/>
    <n v="8.4810126582278489"/>
    <n v="9.9587628865979383"/>
    <n v="8.9294117647058826"/>
    <n v="12.857142857142858"/>
    <n v="9.5328719723183397"/>
    <n v="670.00000000000011"/>
    <n v="966"/>
    <n v="759"/>
    <n v="360"/>
    <s v="South Mission"/>
    <n v="65"/>
    <n v="63"/>
    <n v="33"/>
    <n v="15"/>
    <s v="South Mission"/>
    <n v="68"/>
    <n v="66"/>
    <n v="76"/>
    <n v="15"/>
  </r>
  <r>
    <x v="1"/>
    <s v="South Slope/Big Bend"/>
    <n v="116"/>
    <n v="144"/>
    <n v="119"/>
    <n v="31"/>
    <n v="7.0431034482758621"/>
    <n v="8.1597222222222214"/>
    <n v="8.302521008403362"/>
    <n v="6.838709677419355"/>
    <n v="7.7853658536585364"/>
    <n v="817"/>
    <n v="1175"/>
    <n v="988.00000000000011"/>
    <n v="212"/>
    <s v="South Slope/Big Bend"/>
    <n v="160"/>
    <n v="181"/>
    <n v="141"/>
    <n v="37"/>
    <s v="South Slope/Big Bend"/>
    <n v="401"/>
    <n v="415"/>
    <n v="450"/>
    <n v="89"/>
  </r>
  <r>
    <x v="1"/>
    <s v="South Surrey East"/>
    <n v="108"/>
    <n v="120"/>
    <n v="126"/>
    <n v="26"/>
    <n v="5.2314814814814818"/>
    <n v="7.583333333333333"/>
    <n v="6.8253968253968251"/>
    <n v="8.0769230769230766"/>
    <n v="6.6973684210526319"/>
    <n v="565"/>
    <n v="910"/>
    <n v="860"/>
    <n v="210"/>
    <s v="South Surrey East"/>
    <n v="130"/>
    <n v="136"/>
    <n v="121"/>
    <n v="24"/>
    <s v="South Surrey East"/>
    <n v="219"/>
    <n v="230"/>
    <n v="241"/>
    <n v="42"/>
  </r>
  <r>
    <x v="1"/>
    <s v="South Surrey West"/>
    <n v="205"/>
    <n v="224"/>
    <n v="201"/>
    <n v="47"/>
    <n v="10.512195121951219"/>
    <n v="6.1026785714285712"/>
    <n v="7.6517412935323383"/>
    <n v="9.085106382978724"/>
    <n v="8.1048744460856721"/>
    <n v="2155"/>
    <n v="1367"/>
    <n v="1538"/>
    <n v="427"/>
    <s v="South Surrey West"/>
    <n v="250"/>
    <n v="256"/>
    <n v="172"/>
    <n v="49"/>
    <s v="South Surrey West"/>
    <n v="350"/>
    <n v="360"/>
    <n v="366"/>
    <n v="77"/>
  </r>
  <r>
    <x v="1"/>
    <s v="Southeast Coquitlam"/>
    <n v="107"/>
    <n v="101"/>
    <n v="94"/>
    <n v="23"/>
    <n v="9.8878504672897201"/>
    <n v="5.2970297029702973"/>
    <n v="17.25531914893617"/>
    <n v="4.0869565217391308"/>
    <n v="10.181538461538462"/>
    <n v="1058"/>
    <n v="535"/>
    <n v="1622"/>
    <n v="94.000000000000014"/>
    <s v="Southeast Coquitlam"/>
    <n v="125"/>
    <n v="123"/>
    <n v="104"/>
    <n v="31"/>
    <s v="Southeast Coquitlam"/>
    <n v="175"/>
    <n v="196"/>
    <n v="195"/>
    <n v="44"/>
  </r>
  <r>
    <x v="0"/>
    <s v="Southern Okanagan"/>
    <n v="37"/>
    <n v="43"/>
    <n v="33"/>
    <n v="8"/>
    <n v="12.054054054054054"/>
    <n v="13.976744186046512"/>
    <n v="21.242424242424242"/>
    <n v="14.125"/>
    <n v="15.380165289256198"/>
    <n v="446"/>
    <n v="601"/>
    <n v="701"/>
    <n v="113"/>
    <s v="Southern Okanagan"/>
    <n v="11"/>
    <n v="10"/>
    <n v="6"/>
    <n v="0"/>
    <s v="Southern Okanagan"/>
    <n v="20"/>
    <n v="31"/>
    <n v="33"/>
    <n v="0"/>
  </r>
  <r>
    <x v="1"/>
    <s v="Southwest Coquitlam"/>
    <n v="266"/>
    <n v="279"/>
    <n v="247"/>
    <n v="59"/>
    <n v="7.0451127819548871"/>
    <n v="7.5627240143369177"/>
    <n v="8.2834008097165999"/>
    <n v="6.3389830508474576"/>
    <n v="7.5252643948296125"/>
    <n v="1874"/>
    <n v="2110"/>
    <n v="2046.0000000000002"/>
    <n v="374"/>
    <s v="Southwest Coquitlam"/>
    <n v="293"/>
    <n v="255"/>
    <n v="280"/>
    <n v="77"/>
    <s v="Southwest Coquitlam"/>
    <n v="495"/>
    <n v="496"/>
    <n v="523"/>
    <n v="139"/>
  </r>
  <r>
    <x v="0"/>
    <s v="Squamish"/>
    <n v="133"/>
    <n v="103"/>
    <n v="119"/>
    <n v="29"/>
    <n v="7.8120300751879697"/>
    <n v="7.2524271844660193"/>
    <n v="9.3109243697478998"/>
    <n v="17.758620689655171"/>
    <n v="8.8776041666666661"/>
    <n v="1039"/>
    <n v="747"/>
    <n v="1108"/>
    <n v="515"/>
    <s v="Squamish"/>
    <n v="126"/>
    <n v="95"/>
    <n v="95"/>
    <n v="28"/>
    <s v="Squamish"/>
    <n v="171"/>
    <n v="138"/>
    <n v="116"/>
    <n v="25"/>
  </r>
  <r>
    <x v="1"/>
    <s v="Steveston"/>
    <n v="226"/>
    <n v="263"/>
    <n v="277"/>
    <n v="61"/>
    <n v="9.2920353982300892"/>
    <n v="9.0152091254752857"/>
    <n v="8.4079422382671485"/>
    <n v="6.9836065573770494"/>
    <n v="8.7376058041112454"/>
    <n v="2100"/>
    <n v="2371"/>
    <n v="2329"/>
    <n v="426"/>
    <s v="Steveston"/>
    <n v="334"/>
    <n v="322"/>
    <n v="370"/>
    <n v="86"/>
    <s v="Steveston"/>
    <n v="416"/>
    <n v="467"/>
    <n v="485"/>
    <n v="102"/>
  </r>
  <r>
    <x v="0"/>
    <s v="Stikine"/>
    <n v="11"/>
    <n v="1"/>
    <n v="1"/>
    <n v="1"/>
    <n v="12.545454545454545"/>
    <n v="10.75"/>
    <n v="11.2"/>
    <n v="0"/>
    <n v="11.85"/>
    <n v="138"/>
    <n v="10.75"/>
    <n v="11.2"/>
    <n v="0"/>
    <s v="Stikine"/>
    <n v="0"/>
    <n v="0"/>
    <n v="0"/>
    <n v="0"/>
    <s v="Stikine"/>
    <n v="0"/>
    <n v="7"/>
    <n v="6"/>
    <n v="0"/>
  </r>
  <r>
    <x v="0"/>
    <s v="Summerland"/>
    <n v="12"/>
    <n v="18"/>
    <n v="12"/>
    <n v="1"/>
    <n v="17.166666666666668"/>
    <n v="11.833333333333334"/>
    <n v="12.666666666666666"/>
    <n v="34.5"/>
    <n v="14.545454545454545"/>
    <n v="206"/>
    <n v="213"/>
    <n v="152"/>
    <n v="34.5"/>
    <s v="Summerland"/>
    <n v="0"/>
    <n v="8"/>
    <n v="8"/>
    <n v="0"/>
    <s v="Summerland"/>
    <n v="15"/>
    <n v="18"/>
    <n v="18"/>
    <n v="0"/>
  </r>
  <r>
    <x v="1"/>
    <s v="Sunset"/>
    <n v="1005"/>
    <n v="970"/>
    <n v="1120"/>
    <n v="246"/>
    <n v="11.046766169154228"/>
    <n v="12.089690721649484"/>
    <n v="12.939285714285715"/>
    <n v="13.703252032520325"/>
    <n v="12.179586950014965"/>
    <n v="11102"/>
    <n v="11727"/>
    <n v="14492"/>
    <n v="3371"/>
    <s v="Sunset"/>
    <n v="755"/>
    <n v="771"/>
    <n v="699"/>
    <n v="208"/>
    <s v="Sunset"/>
    <n v="4789"/>
    <n v="4407"/>
    <n v="4940"/>
    <n v="1078"/>
  </r>
  <r>
    <x v="0"/>
    <s v="Sunshine Coast Rural"/>
    <n v="92"/>
    <n v="145"/>
    <n v="111"/>
    <n v="36"/>
    <n v="9.2065217391304355"/>
    <n v="13.875862068965517"/>
    <n v="13.945945945945946"/>
    <n v="6.6388888888888893"/>
    <n v="12.098958333333334"/>
    <n v="847.00000000000011"/>
    <n v="2012"/>
    <n v="1548"/>
    <n v="239"/>
    <s v="Sunshine Coast Rural"/>
    <n v="76"/>
    <n v="85"/>
    <n v="66"/>
    <n v="22"/>
    <s v="Sunshine Coast Rural"/>
    <n v="74"/>
    <n v="117"/>
    <n v="103"/>
    <n v="25"/>
  </r>
  <r>
    <x v="0"/>
    <s v="Telegraph Creek"/>
    <n v="7"/>
    <n v="10"/>
    <n v="1"/>
    <n v="1"/>
    <n v="15.571428571428571"/>
    <n v="10.9"/>
    <n v="8.75"/>
    <n v="33"/>
    <n v="13"/>
    <n v="109"/>
    <n v="109"/>
    <n v="8.75"/>
    <n v="33"/>
    <s v="Telegraph Creek"/>
    <n v="0"/>
    <n v="0"/>
    <n v="0"/>
    <n v="0"/>
    <s v="Telegraph Creek"/>
    <n v="9"/>
    <n v="10"/>
    <n v="9"/>
    <n v="0"/>
  </r>
  <r>
    <x v="0"/>
    <s v="Terrace City Centre"/>
    <n v="85"/>
    <n v="83"/>
    <n v="90"/>
    <n v="27"/>
    <n v="11.588235294117647"/>
    <n v="8.8674698795180724"/>
    <n v="8.6333333333333329"/>
    <n v="8.518518518518519"/>
    <n v="9.5719298245614031"/>
    <n v="985"/>
    <n v="736"/>
    <n v="777"/>
    <n v="230"/>
    <s v="Terrace City Centre"/>
    <n v="21"/>
    <n v="18"/>
    <n v="23"/>
    <n v="6"/>
    <s v="Terrace City Centre"/>
    <n v="59"/>
    <n v="50"/>
    <n v="66"/>
    <n v="17"/>
  </r>
  <r>
    <x v="0"/>
    <s v="Terrace Rural"/>
    <n v="59"/>
    <n v="62"/>
    <n v="70"/>
    <n v="13"/>
    <n v="12.118644067796611"/>
    <n v="12.951612903225806"/>
    <n v="10.914285714285715"/>
    <n v="7.6923076923076925"/>
    <n v="11.676470588235293"/>
    <n v="715"/>
    <n v="803"/>
    <n v="764"/>
    <n v="100"/>
    <s v="Terrace Rural"/>
    <n v="11"/>
    <n v="18"/>
    <n v="19"/>
    <n v="7"/>
    <s v="Terrace Rural"/>
    <n v="37"/>
    <n v="34"/>
    <n v="49"/>
    <n v="9"/>
  </r>
  <r>
    <x v="1"/>
    <s v="Thompson/Seafair"/>
    <n v="266"/>
    <n v="255"/>
    <n v="320"/>
    <n v="62"/>
    <n v="9.5338345864661651"/>
    <n v="8.3372549019607849"/>
    <n v="10.38125"/>
    <n v="8.564516129032258"/>
    <n v="9.4296788482834994"/>
    <n v="2536"/>
    <n v="2126"/>
    <n v="3322"/>
    <n v="531"/>
    <s v="Thompson/Seafair"/>
    <n v="410"/>
    <n v="447"/>
    <n v="399"/>
    <n v="139"/>
    <s v="Thompson/Seafair"/>
    <n v="536"/>
    <n v="546"/>
    <n v="612"/>
    <n v="98"/>
  </r>
  <r>
    <x v="0"/>
    <s v="Trail"/>
    <n v="38"/>
    <n v="45"/>
    <n v="28"/>
    <n v="12"/>
    <n v="16.526315789473685"/>
    <n v="15.866666666666667"/>
    <n v="9.3571428571428577"/>
    <n v="5.75"/>
    <n v="13.601626016260163"/>
    <n v="628"/>
    <n v="714"/>
    <n v="262"/>
    <n v="69"/>
    <s v="Trail"/>
    <n v="12"/>
    <n v="21"/>
    <n v="14"/>
    <n v="0"/>
    <s v="Trail"/>
    <n v="34"/>
    <n v="31"/>
    <n v="30"/>
    <n v="0"/>
  </r>
  <r>
    <x v="1"/>
    <s v="Tsawwassen"/>
    <n v="183"/>
    <n v="194"/>
    <n v="192"/>
    <n v="45"/>
    <n v="6.6284153005464477"/>
    <n v="5.8195876288659791"/>
    <n v="6.229166666666667"/>
    <n v="6.6222222222222218"/>
    <n v="6.2475570032573291"/>
    <n v="1213"/>
    <n v="1129"/>
    <n v="1196"/>
    <n v="298"/>
    <s v="Tsawwassen"/>
    <n v="247"/>
    <n v="251"/>
    <n v="190"/>
    <n v="61"/>
    <s v="Tsawwassen"/>
    <n v="365"/>
    <n v="343"/>
    <n v="334"/>
    <n v="83"/>
  </r>
  <r>
    <x v="0"/>
    <s v="Tumbler Ridge"/>
    <n v="7"/>
    <n v="10"/>
    <n v="14"/>
    <n v="1"/>
    <n v="6.1428571428571432"/>
    <n v="12.6"/>
    <n v="11.357142857142858"/>
    <n v="31.666666666666668"/>
    <n v="12.441176470588236"/>
    <n v="43"/>
    <n v="126"/>
    <n v="159"/>
    <n v="31.666666666666668"/>
    <s v="Tumbler Ridge"/>
    <n v="0"/>
    <n v="0"/>
    <n v="0"/>
    <n v="0"/>
    <s v="Tumbler Ridge"/>
    <n v="0"/>
    <n v="0"/>
    <n v="13"/>
    <n v="0"/>
  </r>
  <r>
    <x v="1"/>
    <s v="University of British Columbia"/>
    <n v="482"/>
    <n v="488"/>
    <n v="503"/>
    <n v="103"/>
    <n v="10.653526970954356"/>
    <n v="13.706967213114755"/>
    <n v="11.415506958250496"/>
    <n v="7.8640776699029127"/>
    <n v="11.659898477157361"/>
    <n v="5135"/>
    <n v="6689"/>
    <n v="5742"/>
    <n v="810"/>
    <s v="University of British Columbia"/>
    <n v="348"/>
    <n v="377"/>
    <n v="371"/>
    <n v="93"/>
    <s v="University of British Columbia"/>
    <n v="8587"/>
    <n v="7178"/>
    <n v="6833"/>
    <n v="1424"/>
  </r>
  <r>
    <x v="1"/>
    <s v="Unknown BC"/>
    <n v="306"/>
    <n v="50"/>
    <n v="87"/>
    <n v="30"/>
    <n v="16.522875816993466"/>
    <n v="16.96"/>
    <n v="11.701149425287356"/>
    <n v="9"/>
    <n v="15.20507399577167"/>
    <n v="5056.0000000000009"/>
    <n v="848"/>
    <n v="1018"/>
    <n v="270"/>
    <s v="Unknown BC"/>
    <n v="158"/>
    <n v="54"/>
    <n v="34"/>
    <n v="15"/>
    <s v="Unknown BC"/>
    <n v="475"/>
    <n v="226"/>
    <n v="208"/>
    <n v="66"/>
  </r>
  <r>
    <x v="0"/>
    <s v="Upper Skeena"/>
    <n v="28"/>
    <n v="35"/>
    <n v="43"/>
    <n v="10"/>
    <n v="5.9642857142857144"/>
    <n v="7.0285714285714285"/>
    <n v="9.9767441860465116"/>
    <n v="10.1"/>
    <n v="8.1293103448275854"/>
    <n v="167"/>
    <n v="246"/>
    <n v="429"/>
    <n v="101"/>
    <s v="Upper Skeena"/>
    <n v="14"/>
    <n v="12"/>
    <n v="6"/>
    <n v="0"/>
    <s v="Upper Skeena"/>
    <n v="30"/>
    <n v="25"/>
    <n v="34"/>
    <n v="0"/>
  </r>
  <r>
    <x v="0"/>
    <s v="Valemount"/>
    <n v="8"/>
    <n v="1"/>
    <n v="7"/>
    <n v="1"/>
    <n v="35.5"/>
    <n v="17.600000000000001"/>
    <n v="12.285714285714286"/>
    <n v="0"/>
    <n v="22.9"/>
    <n v="284"/>
    <n v="17.600000000000001"/>
    <n v="86"/>
    <n v="0"/>
    <s v="Valemount"/>
    <n v="0"/>
    <n v="0"/>
    <n v="0"/>
    <n v="0"/>
    <s v="Valemount"/>
    <n v="0"/>
    <n v="0"/>
    <n v="0"/>
    <n v="0"/>
  </r>
  <r>
    <x v="0"/>
    <s v="Vancouver Island North Remote"/>
    <n v="1"/>
    <n v="1"/>
    <n v="1"/>
    <n v="1"/>
    <n v="13"/>
    <n v="8.5"/>
    <n v="11"/>
    <n v="0"/>
    <n v="11.166666666666666"/>
    <n v="13"/>
    <n v="8.5"/>
    <n v="11"/>
    <n v="0"/>
    <s v="Vancouver Island North Remote"/>
    <n v="0"/>
    <n v="0"/>
    <n v="0"/>
    <n v="0"/>
    <s v="Vancouver Island North Remote"/>
    <n v="0"/>
    <n v="0"/>
    <n v="0"/>
    <n v="0"/>
  </r>
  <r>
    <x v="0"/>
    <s v="Vancouver Island West"/>
    <n v="1"/>
    <n v="1"/>
    <n v="1"/>
    <n v="1"/>
    <n v="3.5"/>
    <n v="11"/>
    <n v="6"/>
    <n v="0"/>
    <n v="6.833333333333333"/>
    <n v="3.5"/>
    <n v="11"/>
    <n v="6"/>
    <n v="0"/>
    <s v="Vancouver Island West"/>
    <n v="0"/>
    <n v="0"/>
    <n v="0"/>
    <n v="0"/>
    <s v="Vancouver Island West"/>
    <n v="0"/>
    <n v="0"/>
    <n v="6"/>
    <n v="0"/>
  </r>
  <r>
    <x v="0"/>
    <s v="Vanderhoof"/>
    <n v="23"/>
    <n v="32"/>
    <n v="43"/>
    <n v="11"/>
    <n v="7.2608695652173916"/>
    <n v="10.84375"/>
    <n v="9.0232558139534884"/>
    <n v="9.454545454545455"/>
    <n v="9.2293577981651378"/>
    <n v="167"/>
    <n v="347"/>
    <n v="388"/>
    <n v="104"/>
    <s v="Vanderhoof"/>
    <n v="6"/>
    <n v="8"/>
    <n v="9"/>
    <n v="0"/>
    <s v="Vanderhoof"/>
    <n v="8"/>
    <n v="12"/>
    <n v="29"/>
    <n v="0"/>
  </r>
  <r>
    <x v="0"/>
    <s v="Vanderhoof Rural"/>
    <n v="1"/>
    <n v="1"/>
    <n v="1"/>
    <n v="1"/>
    <n v="11.333333333333334"/>
    <n v="25"/>
    <n v="7"/>
    <n v="27"/>
    <n v="15.928571428571429"/>
    <n v="11.333333333333334"/>
    <n v="25"/>
    <n v="7"/>
    <n v="27"/>
    <s v="Vanderhoof Rural"/>
    <n v="0"/>
    <n v="0"/>
    <n v="0"/>
    <n v="0"/>
    <s v="Vanderhoof Rural"/>
    <n v="0"/>
    <n v="0"/>
    <n v="0"/>
    <n v="0"/>
  </r>
  <r>
    <x v="0"/>
    <s v="Vernon Centre/Coldstream"/>
    <n v="115"/>
    <n v="122"/>
    <n v="82"/>
    <n v="12"/>
    <n v="10.973913043478261"/>
    <n v="11.532786885245901"/>
    <n v="15.902439024390244"/>
    <n v="11.916666666666666"/>
    <n v="12.435045317220544"/>
    <n v="1262"/>
    <n v="1407"/>
    <n v="1304"/>
    <n v="143"/>
    <s v="Vernon Centre/Coldstream"/>
    <n v="34"/>
    <n v="41"/>
    <n v="21"/>
    <n v="0"/>
    <s v="Vernon Centre/Coldstream"/>
    <n v="67"/>
    <n v="69"/>
    <n v="41"/>
    <n v="0"/>
  </r>
  <r>
    <x v="1"/>
    <s v="Victoria-Fraserview"/>
    <n v="838"/>
    <n v="930"/>
    <n v="1018"/>
    <n v="211"/>
    <n v="12.656324582338902"/>
    <n v="12.276344086021505"/>
    <n v="13.773084479371317"/>
    <n v="12.151658767772512"/>
    <n v="12.882215548882215"/>
    <n v="10606"/>
    <n v="11417"/>
    <n v="14021"/>
    <n v="2564"/>
    <s v="Victoria-Fraserview"/>
    <n v="728"/>
    <n v="657"/>
    <n v="627"/>
    <n v="156"/>
    <s v="Victoria-Fraserview"/>
    <n v="3011"/>
    <n v="3129"/>
    <n v="3323"/>
    <n v="757"/>
  </r>
  <r>
    <x v="0"/>
    <s v="View Royal"/>
    <n v="10"/>
    <n v="13"/>
    <n v="7"/>
    <n v="1"/>
    <n v="14.3"/>
    <n v="6.3076923076923075"/>
    <n v="8.2857142857142865"/>
    <n v="6"/>
    <n v="9.0294117647058822"/>
    <n v="143"/>
    <n v="82"/>
    <n v="58.000000000000007"/>
    <n v="6"/>
    <s v="View Royal"/>
    <n v="8"/>
    <n v="9"/>
    <n v="0"/>
    <n v="0"/>
    <s v="View Royal"/>
    <n v="17"/>
    <n v="11"/>
    <n v="8"/>
    <n v="0"/>
  </r>
  <r>
    <x v="1"/>
    <s v="Walnut Grove/Fort Langley"/>
    <n v="120"/>
    <n v="109"/>
    <n v="121"/>
    <n v="24"/>
    <n v="9.0416666666666661"/>
    <n v="8.3669724770642198"/>
    <n v="8.0165289256198342"/>
    <n v="13.958333333333334"/>
    <n v="8.8288770053475929"/>
    <n v="1085"/>
    <n v="912"/>
    <n v="969.99999999999989"/>
    <n v="335"/>
    <s v="Walnut Grove/Fort Langley"/>
    <n v="103"/>
    <n v="130"/>
    <n v="97"/>
    <n v="30"/>
    <s v="Walnut Grove/Fort Langley"/>
    <n v="159"/>
    <n v="121"/>
    <n v="149"/>
    <n v="32"/>
  </r>
  <r>
    <x v="1"/>
    <s v="West Abbotsford"/>
    <n v="139"/>
    <n v="179"/>
    <n v="175"/>
    <n v="29"/>
    <n v="6.985611510791367"/>
    <n v="8.1955307262569832"/>
    <n v="10.228571428571428"/>
    <n v="7.1724137931034484"/>
    <n v="8.4980842911877392"/>
    <n v="971"/>
    <n v="1467"/>
    <n v="1789.9999999999998"/>
    <n v="208"/>
    <s v="West Abbotsford"/>
    <n v="108"/>
    <n v="119"/>
    <n v="90"/>
    <n v="26"/>
    <s v="West Abbotsford"/>
    <n v="130"/>
    <n v="140"/>
    <n v="194"/>
    <n v="45"/>
  </r>
  <r>
    <x v="0"/>
    <s v="West Cariboo"/>
    <n v="1"/>
    <n v="9"/>
    <n v="1"/>
    <n v="1"/>
    <n v="6.666666666666667"/>
    <n v="5.5555555555555554"/>
    <n v="3"/>
    <n v="33"/>
    <n v="7.9473684210526319"/>
    <n v="6.666666666666667"/>
    <n v="50"/>
    <n v="3"/>
    <n v="33"/>
    <s v="West Cariboo"/>
    <n v="0"/>
    <n v="0"/>
    <n v="0"/>
    <n v="0"/>
    <s v="West Cariboo"/>
    <n v="0"/>
    <n v="0"/>
    <n v="0"/>
    <n v="0"/>
  </r>
  <r>
    <x v="0"/>
    <s v="West Coast"/>
    <n v="6"/>
    <n v="8"/>
    <n v="1"/>
    <n v="1"/>
    <n v="22.166666666666668"/>
    <n v="14.625"/>
    <n v="4"/>
    <n v="0"/>
    <n v="14.210526315789474"/>
    <n v="133"/>
    <n v="117"/>
    <n v="4"/>
    <n v="0"/>
    <s v="West Coast"/>
    <n v="0"/>
    <n v="0"/>
    <n v="0"/>
    <n v="0"/>
    <s v="West Coast"/>
    <n v="13"/>
    <n v="22"/>
    <n v="9"/>
    <n v="0"/>
  </r>
  <r>
    <x v="1"/>
    <s v="West End"/>
    <n v="684"/>
    <n v="800"/>
    <n v="732"/>
    <n v="143"/>
    <n v="11.442982456140351"/>
    <n v="9.5287500000000005"/>
    <n v="10.290983606557377"/>
    <n v="14.566433566433567"/>
    <n v="10.625688851208139"/>
    <n v="7827"/>
    <n v="7623"/>
    <n v="7533"/>
    <n v="2083"/>
    <s v="West End"/>
    <n v="604"/>
    <n v="540"/>
    <n v="530"/>
    <n v="159"/>
    <s v="West End"/>
    <n v="2343"/>
    <n v="3192"/>
    <n v="2762"/>
    <n v="496"/>
  </r>
  <r>
    <x v="0"/>
    <s v="West Kelowna"/>
    <n v="59"/>
    <n v="53"/>
    <n v="60"/>
    <n v="9"/>
    <n v="5.4745762711864403"/>
    <n v="7.1509433962264151"/>
    <n v="12.766666666666667"/>
    <n v="3.7777777777777777"/>
    <n v="8.2983425414364635"/>
    <n v="323"/>
    <n v="379"/>
    <n v="766"/>
    <n v="34"/>
    <s v="West Kelowna"/>
    <n v="22"/>
    <n v="23"/>
    <n v="14"/>
    <n v="6"/>
    <s v="West Kelowna"/>
    <n v="57"/>
    <n v="40"/>
    <n v="54"/>
    <n v="6"/>
  </r>
  <r>
    <x v="1"/>
    <s v="West Newton"/>
    <n v="95"/>
    <n v="96"/>
    <n v="74"/>
    <n v="19"/>
    <n v="10.010526315789473"/>
    <n v="8.2604166666666661"/>
    <n v="8.7162162162162158"/>
    <n v="5.6842105263157894"/>
    <n v="8.7922535211267601"/>
    <n v="951"/>
    <n v="793"/>
    <n v="645"/>
    <n v="108"/>
    <s v="West Newton"/>
    <n v="101"/>
    <n v="84"/>
    <n v="78"/>
    <n v="29"/>
    <s v="West Newton"/>
    <n v="269"/>
    <n v="246"/>
    <n v="264"/>
    <n v="69"/>
  </r>
  <r>
    <x v="1"/>
    <s v="West Point Grey/Dunbar-Southlands"/>
    <n v="1128"/>
    <n v="1103"/>
    <n v="1151"/>
    <n v="288"/>
    <n v="9.3067375886524815"/>
    <n v="9.739800543970988"/>
    <n v="10.81146828844483"/>
    <n v="9.2777777777777786"/>
    <n v="9.9065395095367847"/>
    <n v="10498"/>
    <n v="10743"/>
    <n v="12444"/>
    <n v="2672"/>
    <s v="West Point Grey/Dunbar-Southlands"/>
    <n v="1240"/>
    <n v="1165"/>
    <n v="1123"/>
    <n v="320"/>
    <s v="West Point Grey/Dunbar-Southlands"/>
    <n v="8177"/>
    <n v="7725"/>
    <n v="8129"/>
    <n v="1801"/>
  </r>
  <r>
    <x v="1"/>
    <s v="West Vancouver - Lower"/>
    <n v="163"/>
    <n v="146"/>
    <n v="171"/>
    <n v="44"/>
    <n v="10.110429447852761"/>
    <n v="8.7465753424657535"/>
    <n v="10.906432748538011"/>
    <n v="10.431818181818182"/>
    <n v="10.017175572519085"/>
    <n v="1648"/>
    <n v="1277"/>
    <n v="1864.9999999999998"/>
    <n v="459"/>
    <s v="West Vancouver - Lower"/>
    <n v="174"/>
    <n v="130"/>
    <n v="114"/>
    <n v="41"/>
    <s v="West Vancouver - Lower"/>
    <n v="340"/>
    <n v="292"/>
    <n v="285"/>
    <n v="65"/>
  </r>
  <r>
    <x v="1"/>
    <s v="West Vancouver - Upper"/>
    <n v="178"/>
    <n v="137"/>
    <n v="161"/>
    <n v="43"/>
    <n v="6.2921348314606744"/>
    <n v="10.357664233576642"/>
    <n v="6.6894409937888195"/>
    <n v="9.8139534883720927"/>
    <n v="7.7803468208092488"/>
    <n v="1120"/>
    <n v="1419"/>
    <n v="1077"/>
    <n v="422"/>
    <s v="West Vancouver - Upper"/>
    <n v="248"/>
    <n v="176"/>
    <n v="158"/>
    <n v="40"/>
    <s v="West Vancouver - Upper"/>
    <n v="364"/>
    <n v="283"/>
    <n v="319"/>
    <n v="74"/>
  </r>
  <r>
    <x v="1"/>
    <s v="Westridge/Sperling/Gov't Road"/>
    <n v="132"/>
    <n v="126"/>
    <n v="137"/>
    <n v="35"/>
    <n v="7.3030303030303028"/>
    <n v="5.8809523809523814"/>
    <n v="7.218978102189781"/>
    <n v="8.8857142857142861"/>
    <n v="6.9883720930232558"/>
    <n v="964"/>
    <n v="741"/>
    <n v="989"/>
    <n v="311"/>
    <s v="Westridge/Sperling/Gov't Road"/>
    <n v="211"/>
    <n v="187"/>
    <n v="189"/>
    <n v="52"/>
    <s v="Westridge/Sperling/Gov't Road"/>
    <n v="408"/>
    <n v="393"/>
    <n v="400"/>
    <n v="78"/>
  </r>
  <r>
    <x v="1"/>
    <s v="Whalley"/>
    <n v="193"/>
    <n v="208"/>
    <n v="198"/>
    <n v="41"/>
    <n v="10.787564766839377"/>
    <n v="8.677884615384615"/>
    <n v="10.702020202020202"/>
    <n v="8.6097560975609753"/>
    <n v="9.9359374999999996"/>
    <n v="2082"/>
    <n v="1805"/>
    <n v="2119"/>
    <n v="353"/>
    <s v="Whalley"/>
    <n v="147"/>
    <n v="172"/>
    <n v="167"/>
    <n v="29"/>
    <s v="Whalley"/>
    <n v="503"/>
    <n v="566"/>
    <n v="637"/>
    <n v="146"/>
  </r>
  <r>
    <x v="0"/>
    <s v="Whistler"/>
    <n v="93"/>
    <n v="99"/>
    <n v="99"/>
    <n v="36"/>
    <n v="7.021505376344086"/>
    <n v="7.0404040404040407"/>
    <n v="6.3838383838383841"/>
    <n v="9.9166666666666661"/>
    <n v="7.1529051987767582"/>
    <n v="653"/>
    <n v="697"/>
    <n v="632"/>
    <n v="357"/>
    <s v="Whistler"/>
    <n v="80"/>
    <n v="57"/>
    <n v="58"/>
    <n v="18"/>
    <s v="Whistler"/>
    <n v="108"/>
    <n v="117"/>
    <n v="99"/>
    <n v="22"/>
  </r>
  <r>
    <x v="1"/>
    <s v="White Rock"/>
    <n v="135"/>
    <n v="132"/>
    <n v="112"/>
    <n v="29"/>
    <n v="10.044444444444444"/>
    <n v="7.4924242424242422"/>
    <n v="6.6964285714285712"/>
    <n v="7.5172413793103452"/>
    <n v="8.1200980392156854"/>
    <n v="1356"/>
    <n v="989"/>
    <n v="750"/>
    <n v="218"/>
    <s v="White Rock"/>
    <n v="120"/>
    <n v="120"/>
    <n v="104"/>
    <n v="19"/>
    <s v="White Rock"/>
    <n v="138"/>
    <n v="160"/>
    <n v="148"/>
    <n v="46"/>
  </r>
  <r>
    <x v="0"/>
    <s v="Williams Lake/East Cariboo"/>
    <n v="54"/>
    <n v="50"/>
    <n v="50"/>
    <n v="13"/>
    <n v="14.018518518518519"/>
    <n v="10.02"/>
    <n v="9.14"/>
    <n v="9.384615384615385"/>
    <n v="11"/>
    <n v="757"/>
    <n v="501"/>
    <n v="457"/>
    <n v="122"/>
    <s v="Williams Lake/East Cariboo"/>
    <n v="24"/>
    <n v="14"/>
    <n v="15"/>
    <n v="0"/>
    <s v="Williams Lake/East Cariboo"/>
    <n v="31"/>
    <n v="30"/>
    <n v="31"/>
    <n v="7"/>
  </r>
  <r>
    <x v="1"/>
    <s v="Willoughby"/>
    <n v="101"/>
    <n v="127"/>
    <n v="110"/>
    <n v="35"/>
    <n v="7.3861386138613865"/>
    <n v="8.3307086614173222"/>
    <n v="8.0909090909090917"/>
    <n v="5.3142857142857141"/>
    <n v="7.7211796246648792"/>
    <n v="746"/>
    <n v="1058"/>
    <n v="890.00000000000011"/>
    <n v="186"/>
    <s v="Willoughby"/>
    <n v="95"/>
    <n v="134"/>
    <n v="97"/>
    <n v="34"/>
    <s v="Willoughby"/>
    <n v="186"/>
    <n v="232"/>
    <n v="243"/>
    <n v="53"/>
  </r>
  <r>
    <x v="0"/>
    <s v="Windermere"/>
    <n v="14"/>
    <n v="20"/>
    <n v="16"/>
    <n v="1"/>
    <n v="7.0714285714285712"/>
    <n v="7.25"/>
    <n v="10"/>
    <n v="1.3333333333333333"/>
    <n v="7.6981132075471699"/>
    <n v="99"/>
    <n v="145"/>
    <n v="160"/>
    <n v="1.3333333333333333"/>
    <s v="Windermere"/>
    <n v="0"/>
    <n v="0"/>
    <n v="6"/>
    <n v="0"/>
    <s v="Windermere"/>
    <n v="14"/>
    <n v="13"/>
    <n v="1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DB38EF-1D5C-45B8-BACB-C4385348395B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6" firstHeaderRow="0" firstDataRow="1" firstDataCol="1"/>
  <pivotFields count="15"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22/23 Days" fld="11" baseField="0" baseItem="0"/>
    <dataField name="Sum of 23/24 Days" fld="12" baseField="0" baseItem="0"/>
    <dataField name="Sum of 24/25 Days" fld="13" baseField="0" baseItem="0"/>
    <dataField name="Sum of 25/26 Days" fld="14" baseField="0" baseItem="0"/>
  </dataFields>
  <formats count="2"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140CA0-E213-4EE3-B02E-B362DD863765}" name="PivotTable4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4:E27" firstHeaderRow="0" firstDataRow="1" firstDataCol="1"/>
  <pivotFields count="25"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3" showAll="0"/>
    <pivotField numFmtId="3" showAll="0"/>
    <pivotField numFmtId="3" showAll="0"/>
    <pivotField numFmtId="3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22/23 ER" fld="21" baseField="0" baseItem="0"/>
    <dataField name="Sum of 23/24 ER" fld="22" baseField="0" baseItem="0"/>
    <dataField name="Sum of 24/25 ER" fld="23" baseField="0" baseItem="0"/>
    <dataField name="Sum of 25/26 ER" fld="24" baseField="0" baseItem="0"/>
  </dataFields>
  <formats count="2">
    <format dxfId="3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975A3C-0578-4935-AECF-77A61F1D44A3}" name="PivotTable3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7:E20" firstHeaderRow="0" firstDataRow="1" firstDataCol="1"/>
  <pivotFields count="20"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3" showAll="0"/>
    <pivotField numFmtId="3" showAll="0"/>
    <pivotField numFmtId="3" showAll="0"/>
    <pivotField numFmtId="3" showAll="0"/>
    <pivotField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22/233" fld="16" baseField="0" baseItem="0"/>
    <dataField name="Sum of 23/243" fld="17" baseField="0" baseItem="0"/>
    <dataField name="Sum of 24/253" fld="18" baseField="0" baseItem="0"/>
    <dataField name="Sum of 25/263" fld="19" baseField="0" baseItem="0"/>
  </dataFields>
  <formats count="2">
    <format dxfId="5">
      <pivotArea outline="0" collapsedLevelsAreSubtotals="1" fieldPosition="0"/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F63033-3FD1-405A-B4C8-75251619D668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1:E14" firstHeaderRow="0" firstDataRow="1" firstDataCol="1"/>
  <pivotFields count="6">
    <pivotField axis="axisRow" showAll="0">
      <items count="3"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22/23" fld="2" baseField="0" baseItem="0"/>
    <dataField name="Sum of 23/24" fld="3" baseField="0" baseItem="0"/>
    <dataField name="Sum of 24/25" fld="4" baseField="0" baseItem="0"/>
    <dataField name="Sum of 25/26" fld="5" baseField="0" baseItem="0"/>
  </dataFields>
  <formats count="2">
    <format dxfId="7">
      <pivotArea outline="0" collapsedLevelsAreSubtotals="1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2026-741E-4001-B3FA-A6A02AE4CE15}">
  <dimension ref="A2:G29"/>
  <sheetViews>
    <sheetView tabSelected="1" workbookViewId="0">
      <selection activeCell="G15" sqref="G15"/>
    </sheetView>
  </sheetViews>
  <sheetFormatPr defaultRowHeight="14.25" x14ac:dyDescent="0.45"/>
  <cols>
    <col min="1" max="1" width="11.9296875" bestFit="1" customWidth="1"/>
    <col min="2" max="5" width="13.796875" bestFit="1" customWidth="1"/>
  </cols>
  <sheetData>
    <row r="2" spans="1:7" x14ac:dyDescent="0.45">
      <c r="A2" s="25" t="s">
        <v>257</v>
      </c>
    </row>
    <row r="3" spans="1:7" x14ac:dyDescent="0.45">
      <c r="A3" s="17" t="s">
        <v>252</v>
      </c>
      <c r="B3" t="s">
        <v>248</v>
      </c>
      <c r="C3" t="s">
        <v>249</v>
      </c>
      <c r="D3" t="s">
        <v>250</v>
      </c>
      <c r="E3" t="s">
        <v>251</v>
      </c>
    </row>
    <row r="4" spans="1:7" x14ac:dyDescent="0.45">
      <c r="A4" s="8">
        <v>0</v>
      </c>
      <c r="B4" s="18">
        <v>305790</v>
      </c>
      <c r="C4" s="18">
        <v>314494</v>
      </c>
      <c r="D4" s="18">
        <v>341445</v>
      </c>
      <c r="E4" s="18">
        <v>77926</v>
      </c>
    </row>
    <row r="5" spans="1:7" x14ac:dyDescent="0.45">
      <c r="A5" s="8">
        <v>1</v>
      </c>
      <c r="B5" s="18">
        <v>53801.166666666664</v>
      </c>
      <c r="C5" s="18">
        <v>61034.5</v>
      </c>
      <c r="D5" s="18">
        <v>60901.21666666666</v>
      </c>
      <c r="E5" s="18">
        <v>12483.35</v>
      </c>
    </row>
    <row r="6" spans="1:7" x14ac:dyDescent="0.45">
      <c r="A6" s="8" t="s">
        <v>241</v>
      </c>
      <c r="B6" s="18">
        <v>359591.16666666669</v>
      </c>
      <c r="C6" s="18">
        <v>375528.5</v>
      </c>
      <c r="D6" s="18">
        <v>402346.21666666667</v>
      </c>
      <c r="E6" s="18">
        <v>90409.35</v>
      </c>
    </row>
    <row r="8" spans="1:7" x14ac:dyDescent="0.45">
      <c r="B8" s="12">
        <f>B5/365</f>
        <v>147.40045662100457</v>
      </c>
      <c r="C8" s="12">
        <f t="shared" ref="C8:E8" si="0">C5/365</f>
        <v>167.2178082191781</v>
      </c>
      <c r="D8" s="12">
        <f t="shared" si="0"/>
        <v>166.85264840182646</v>
      </c>
      <c r="E8" s="12">
        <f t="shared" si="0"/>
        <v>34.200958904109591</v>
      </c>
    </row>
    <row r="10" spans="1:7" x14ac:dyDescent="0.45">
      <c r="A10" s="25" t="s">
        <v>258</v>
      </c>
    </row>
    <row r="11" spans="1:7" x14ac:dyDescent="0.45">
      <c r="A11" s="17" t="s">
        <v>252</v>
      </c>
      <c r="B11" t="s">
        <v>253</v>
      </c>
      <c r="C11" t="s">
        <v>254</v>
      </c>
      <c r="D11" t="s">
        <v>255</v>
      </c>
      <c r="E11" t="s">
        <v>256</v>
      </c>
    </row>
    <row r="12" spans="1:7" x14ac:dyDescent="0.45">
      <c r="A12" s="8">
        <v>0</v>
      </c>
      <c r="B12" s="18">
        <v>27710</v>
      </c>
      <c r="C12" s="18">
        <v>28610</v>
      </c>
      <c r="D12" s="18">
        <v>29547</v>
      </c>
      <c r="E12" s="18">
        <v>6848</v>
      </c>
    </row>
    <row r="13" spans="1:7" x14ac:dyDescent="0.45">
      <c r="A13" s="8">
        <v>1</v>
      </c>
      <c r="B13" s="18">
        <v>5168</v>
      </c>
      <c r="C13" s="18">
        <v>5630</v>
      </c>
      <c r="D13" s="18">
        <v>5667</v>
      </c>
      <c r="E13" s="18">
        <v>1195</v>
      </c>
    </row>
    <row r="14" spans="1:7" x14ac:dyDescent="0.45">
      <c r="A14" s="8" t="s">
        <v>241</v>
      </c>
      <c r="B14" s="18">
        <v>32878</v>
      </c>
      <c r="C14" s="18">
        <v>34240</v>
      </c>
      <c r="D14" s="18">
        <v>35214</v>
      </c>
      <c r="E14" s="18">
        <v>8043</v>
      </c>
    </row>
    <row r="15" spans="1:7" x14ac:dyDescent="0.45">
      <c r="B15" s="27">
        <f>GETPIVOTDATA("Sum of 22/23 Days",$A$3,"Include",1)/GETPIVOTDATA("Sum of 22/23",$A$11,"Include",1)</f>
        <v>10.410442466460267</v>
      </c>
      <c r="C15" s="27">
        <f>GETPIVOTDATA("Sum of 23/24 Days",$A$3,"Include",1)/GETPIVOTDATA("Sum of 23/24",$A$11,"Include",1)</f>
        <v>10.840941385435169</v>
      </c>
      <c r="D15" s="27">
        <f>GETPIVOTDATA("Sum of 24/25 Days",$A$3,"Include",1)/GETPIVOTDATA("Sum of 24/25",$A$11,"Include",1)</f>
        <v>10.74664137403682</v>
      </c>
      <c r="G15" t="s">
        <v>273</v>
      </c>
    </row>
    <row r="16" spans="1:7" x14ac:dyDescent="0.45">
      <c r="A16" s="25" t="s">
        <v>263</v>
      </c>
    </row>
    <row r="17" spans="1:5" x14ac:dyDescent="0.45">
      <c r="A17" s="17" t="s">
        <v>252</v>
      </c>
      <c r="B17" t="s">
        <v>259</v>
      </c>
      <c r="C17" t="s">
        <v>260</v>
      </c>
      <c r="D17" t="s">
        <v>261</v>
      </c>
      <c r="E17" t="s">
        <v>262</v>
      </c>
    </row>
    <row r="18" spans="1:5" x14ac:dyDescent="0.45">
      <c r="A18" s="8">
        <v>0</v>
      </c>
      <c r="B18" s="18">
        <v>25557</v>
      </c>
      <c r="C18" s="18">
        <v>25079</v>
      </c>
      <c r="D18" s="18">
        <v>23673</v>
      </c>
      <c r="E18" s="18">
        <v>6387</v>
      </c>
    </row>
    <row r="19" spans="1:5" x14ac:dyDescent="0.45">
      <c r="A19" s="8">
        <v>1</v>
      </c>
      <c r="B19" s="18">
        <v>2019</v>
      </c>
      <c r="C19" s="18">
        <v>2030</v>
      </c>
      <c r="D19" s="18">
        <v>1549</v>
      </c>
      <c r="E19" s="18">
        <v>264</v>
      </c>
    </row>
    <row r="20" spans="1:5" x14ac:dyDescent="0.45">
      <c r="A20" s="8" t="s">
        <v>241</v>
      </c>
      <c r="B20" s="18">
        <v>27576</v>
      </c>
      <c r="C20" s="18">
        <v>27109</v>
      </c>
      <c r="D20" s="18">
        <v>25222</v>
      </c>
      <c r="E20" s="18">
        <v>6651</v>
      </c>
    </row>
    <row r="22" spans="1:5" x14ac:dyDescent="0.45">
      <c r="B22" s="26">
        <f>B19/365</f>
        <v>5.5315068493150683</v>
      </c>
      <c r="C22" s="26">
        <f t="shared" ref="C22:E22" si="1">C19/365</f>
        <v>5.5616438356164384</v>
      </c>
      <c r="D22" s="26">
        <f t="shared" si="1"/>
        <v>4.2438356164383562</v>
      </c>
      <c r="E22" s="26">
        <f t="shared" si="1"/>
        <v>0.72328767123287674</v>
      </c>
    </row>
    <row r="23" spans="1:5" x14ac:dyDescent="0.45">
      <c r="A23" s="25" t="s">
        <v>272</v>
      </c>
    </row>
    <row r="24" spans="1:5" x14ac:dyDescent="0.45">
      <c r="A24" s="17" t="s">
        <v>252</v>
      </c>
      <c r="B24" t="s">
        <v>268</v>
      </c>
      <c r="C24" t="s">
        <v>269</v>
      </c>
      <c r="D24" t="s">
        <v>270</v>
      </c>
      <c r="E24" t="s">
        <v>271</v>
      </c>
    </row>
    <row r="25" spans="1:5" x14ac:dyDescent="0.45">
      <c r="A25" s="8">
        <v>0</v>
      </c>
      <c r="B25" s="18">
        <v>106565</v>
      </c>
      <c r="C25" s="18">
        <v>107206</v>
      </c>
      <c r="D25" s="18">
        <v>110859</v>
      </c>
      <c r="E25" s="18">
        <v>24514</v>
      </c>
    </row>
    <row r="26" spans="1:5" x14ac:dyDescent="0.45">
      <c r="A26" s="8">
        <v>1</v>
      </c>
      <c r="B26" s="18">
        <v>10112</v>
      </c>
      <c r="C26" s="18">
        <v>7471</v>
      </c>
      <c r="D26" s="18">
        <v>7576</v>
      </c>
      <c r="E26" s="18">
        <v>1259</v>
      </c>
    </row>
    <row r="27" spans="1:5" x14ac:dyDescent="0.45">
      <c r="A27" s="8" t="s">
        <v>241</v>
      </c>
      <c r="B27" s="18">
        <v>116677</v>
      </c>
      <c r="C27" s="18">
        <v>114677</v>
      </c>
      <c r="D27" s="18">
        <v>118435</v>
      </c>
      <c r="E27" s="18">
        <v>25773</v>
      </c>
    </row>
    <row r="29" spans="1:5" x14ac:dyDescent="0.45">
      <c r="B29" s="26">
        <f>B26/365</f>
        <v>27.704109589041096</v>
      </c>
      <c r="C29" s="26">
        <f t="shared" ref="C29:E29" si="2">C26/365</f>
        <v>20.468493150684932</v>
      </c>
      <c r="D29" s="26">
        <f t="shared" si="2"/>
        <v>20.756164383561643</v>
      </c>
      <c r="E29" s="26">
        <f t="shared" si="2"/>
        <v>3.4493150684931506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C659-43D3-4779-A918-573AE991534A}">
  <dimension ref="A1:Y239"/>
  <sheetViews>
    <sheetView topLeftCell="A2" workbookViewId="0">
      <selection activeCell="Y238" sqref="A2:Y238"/>
    </sheetView>
  </sheetViews>
  <sheetFormatPr defaultRowHeight="14.25" x14ac:dyDescent="0.45"/>
  <cols>
    <col min="2" max="2" width="28.1328125" customWidth="1"/>
    <col min="16" max="16" width="22" customWidth="1"/>
  </cols>
  <sheetData>
    <row r="1" spans="1:25" ht="37.15" x14ac:dyDescent="1.1499999999999999">
      <c r="C1" s="16" t="s">
        <v>243</v>
      </c>
      <c r="D1" s="8"/>
      <c r="E1" s="8"/>
    </row>
    <row r="2" spans="1:25" x14ac:dyDescent="0.45">
      <c r="A2" t="s">
        <v>242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1" t="s">
        <v>1</v>
      </c>
      <c r="H2" s="1" t="s">
        <v>2</v>
      </c>
      <c r="I2" s="1" t="s">
        <v>3</v>
      </c>
      <c r="J2" s="1" t="s">
        <v>4</v>
      </c>
      <c r="K2" s="1" t="s">
        <v>241</v>
      </c>
      <c r="L2" s="19" t="s">
        <v>244</v>
      </c>
      <c r="M2" s="19" t="s">
        <v>245</v>
      </c>
      <c r="N2" s="19" t="s">
        <v>246</v>
      </c>
      <c r="O2" s="19" t="s">
        <v>247</v>
      </c>
      <c r="P2" s="1" t="s">
        <v>0</v>
      </c>
      <c r="Q2" s="1" t="s">
        <v>1</v>
      </c>
      <c r="R2" s="1" t="s">
        <v>2</v>
      </c>
      <c r="S2" s="1" t="s">
        <v>3</v>
      </c>
      <c r="T2" s="1" t="s">
        <v>4</v>
      </c>
      <c r="U2" s="1" t="s">
        <v>0</v>
      </c>
      <c r="V2" s="1" t="s">
        <v>264</v>
      </c>
      <c r="W2" s="1" t="s">
        <v>265</v>
      </c>
      <c r="X2" s="1" t="s">
        <v>266</v>
      </c>
      <c r="Y2" s="1" t="s">
        <v>267</v>
      </c>
    </row>
    <row r="3" spans="1:25" x14ac:dyDescent="0.45">
      <c r="A3" s="3">
        <v>1</v>
      </c>
      <c r="B3" s="7" t="s">
        <v>5</v>
      </c>
      <c r="C3" s="7">
        <v>27</v>
      </c>
      <c r="D3" s="7">
        <v>35</v>
      </c>
      <c r="E3" s="7">
        <v>37</v>
      </c>
      <c r="F3" s="7">
        <v>1</v>
      </c>
      <c r="G3" s="11">
        <v>9.1481481481481488</v>
      </c>
      <c r="H3" s="11">
        <v>7.2</v>
      </c>
      <c r="I3" s="11">
        <v>12.675675675675675</v>
      </c>
      <c r="J3" s="11">
        <v>7.666666666666667</v>
      </c>
      <c r="K3" s="11">
        <v>9.7156862745098032</v>
      </c>
      <c r="L3" s="20">
        <f>C3*G3</f>
        <v>247.00000000000003</v>
      </c>
      <c r="M3" s="20">
        <f t="shared" ref="M3:O3" si="0">D3*H3</f>
        <v>252</v>
      </c>
      <c r="N3" s="20">
        <f t="shared" si="0"/>
        <v>469</v>
      </c>
      <c r="O3" s="20">
        <f t="shared" si="0"/>
        <v>7.666666666666667</v>
      </c>
      <c r="P3" s="2" t="s">
        <v>5</v>
      </c>
      <c r="Q3" s="2">
        <v>24</v>
      </c>
      <c r="R3" s="2">
        <v>24</v>
      </c>
      <c r="S3" s="2">
        <v>23</v>
      </c>
      <c r="T3" s="2">
        <v>0</v>
      </c>
      <c r="U3" s="2" t="s">
        <v>5</v>
      </c>
      <c r="V3" s="2">
        <v>22</v>
      </c>
      <c r="W3" s="2">
        <v>14</v>
      </c>
      <c r="X3" s="2">
        <v>27</v>
      </c>
      <c r="Y3" s="2">
        <v>0</v>
      </c>
    </row>
    <row r="4" spans="1:25" x14ac:dyDescent="0.45">
      <c r="A4" s="3">
        <v>0</v>
      </c>
      <c r="B4" s="8" t="s">
        <v>6</v>
      </c>
      <c r="C4" s="8">
        <v>78</v>
      </c>
      <c r="D4" s="8">
        <v>70</v>
      </c>
      <c r="E4" s="8">
        <v>63</v>
      </c>
      <c r="F4" s="8">
        <v>13</v>
      </c>
      <c r="G4" s="12">
        <v>8.0512820512820511</v>
      </c>
      <c r="H4" s="12">
        <v>7.5142857142857142</v>
      </c>
      <c r="I4" s="12">
        <v>6.8095238095238093</v>
      </c>
      <c r="J4" s="12">
        <v>6.5384615384615383</v>
      </c>
      <c r="K4" s="12">
        <v>7.4464285714285712</v>
      </c>
      <c r="L4" s="20">
        <f t="shared" ref="L4:L67" si="1">C4*G4</f>
        <v>628</v>
      </c>
      <c r="M4" s="20">
        <f t="shared" ref="M4:M67" si="2">D4*H4</f>
        <v>526</v>
      </c>
      <c r="N4" s="20">
        <f t="shared" ref="N4:N67" si="3">E4*I4</f>
        <v>429</v>
      </c>
      <c r="O4" s="20">
        <f t="shared" ref="O4:O67" si="4">F4*J4</f>
        <v>85</v>
      </c>
      <c r="P4" s="3" t="s">
        <v>6</v>
      </c>
      <c r="Q4" s="3">
        <v>49</v>
      </c>
      <c r="R4" s="3">
        <v>56</v>
      </c>
      <c r="S4" s="3">
        <v>50</v>
      </c>
      <c r="T4" s="3">
        <v>13</v>
      </c>
      <c r="U4" s="3" t="s">
        <v>6</v>
      </c>
      <c r="V4" s="3">
        <v>85</v>
      </c>
      <c r="W4" s="3">
        <v>84</v>
      </c>
      <c r="X4" s="3">
        <v>95</v>
      </c>
      <c r="Y4" s="3">
        <v>22</v>
      </c>
    </row>
    <row r="5" spans="1:25" x14ac:dyDescent="0.45">
      <c r="A5" s="3">
        <v>0</v>
      </c>
      <c r="B5" s="8" t="s">
        <v>7</v>
      </c>
      <c r="C5" s="8">
        <v>39</v>
      </c>
      <c r="D5" s="8">
        <v>35</v>
      </c>
      <c r="E5" s="8">
        <v>29</v>
      </c>
      <c r="F5" s="8">
        <v>7</v>
      </c>
      <c r="G5" s="12">
        <v>4.2051282051282053</v>
      </c>
      <c r="H5" s="12">
        <v>10.342857142857143</v>
      </c>
      <c r="I5" s="12">
        <v>4.8620689655172411</v>
      </c>
      <c r="J5" s="12">
        <v>2.5714285714285716</v>
      </c>
      <c r="K5" s="12">
        <v>6.2272727272727275</v>
      </c>
      <c r="L5" s="20">
        <f t="shared" si="1"/>
        <v>164</v>
      </c>
      <c r="M5" s="20">
        <f t="shared" si="2"/>
        <v>362</v>
      </c>
      <c r="N5" s="20">
        <f t="shared" si="3"/>
        <v>141</v>
      </c>
      <c r="O5" s="20">
        <f t="shared" si="4"/>
        <v>18</v>
      </c>
      <c r="P5" s="3" t="s">
        <v>7</v>
      </c>
      <c r="Q5" s="3">
        <v>16</v>
      </c>
      <c r="R5" s="3">
        <v>24</v>
      </c>
      <c r="S5" s="3">
        <v>12</v>
      </c>
      <c r="T5" s="3">
        <v>0</v>
      </c>
      <c r="U5" s="3" t="s">
        <v>7</v>
      </c>
      <c r="V5" s="3">
        <v>21</v>
      </c>
      <c r="W5" s="3">
        <v>31</v>
      </c>
      <c r="X5" s="3">
        <v>13</v>
      </c>
      <c r="Y5" s="3">
        <v>0</v>
      </c>
    </row>
    <row r="6" spans="1:25" x14ac:dyDescent="0.45">
      <c r="A6" s="3">
        <v>1</v>
      </c>
      <c r="B6" s="7" t="s">
        <v>8</v>
      </c>
      <c r="C6" s="7">
        <v>7</v>
      </c>
      <c r="D6" s="7">
        <v>7</v>
      </c>
      <c r="E6" s="7">
        <v>7</v>
      </c>
      <c r="F6" s="7">
        <v>1</v>
      </c>
      <c r="G6" s="11">
        <v>11.428571428571429</v>
      </c>
      <c r="H6" s="11">
        <v>10.428571428571429</v>
      </c>
      <c r="I6" s="11">
        <v>12</v>
      </c>
      <c r="J6" s="11">
        <v>0</v>
      </c>
      <c r="K6" s="11">
        <v>11.285714285714286</v>
      </c>
      <c r="L6" s="20">
        <f t="shared" si="1"/>
        <v>80</v>
      </c>
      <c r="M6" s="20">
        <f t="shared" si="2"/>
        <v>73</v>
      </c>
      <c r="N6" s="20">
        <f t="shared" si="3"/>
        <v>84</v>
      </c>
      <c r="O6" s="20">
        <f t="shared" si="4"/>
        <v>0</v>
      </c>
      <c r="P6" s="2" t="s">
        <v>8</v>
      </c>
      <c r="Q6" s="2">
        <v>0</v>
      </c>
      <c r="R6" s="2">
        <v>0</v>
      </c>
      <c r="S6" s="2">
        <v>0</v>
      </c>
      <c r="T6" s="2">
        <v>0</v>
      </c>
      <c r="U6" s="2" t="s">
        <v>8</v>
      </c>
      <c r="V6" s="2">
        <v>7</v>
      </c>
      <c r="W6" s="2">
        <v>7</v>
      </c>
      <c r="X6" s="2">
        <v>7</v>
      </c>
      <c r="Y6" s="2">
        <v>0</v>
      </c>
    </row>
    <row r="7" spans="1:25" x14ac:dyDescent="0.45">
      <c r="A7" s="3">
        <v>0</v>
      </c>
      <c r="B7" s="8" t="s">
        <v>9</v>
      </c>
      <c r="C7" s="8">
        <v>39</v>
      </c>
      <c r="D7" s="8">
        <v>41</v>
      </c>
      <c r="E7" s="8">
        <v>39</v>
      </c>
      <c r="F7" s="8">
        <v>11</v>
      </c>
      <c r="G7" s="12">
        <v>7.1025641025641022</v>
      </c>
      <c r="H7" s="12">
        <v>14.487804878048781</v>
      </c>
      <c r="I7" s="12">
        <v>10.128205128205128</v>
      </c>
      <c r="J7" s="12">
        <v>12.636363636363637</v>
      </c>
      <c r="K7" s="12">
        <v>10.807692307692308</v>
      </c>
      <c r="L7" s="20">
        <f t="shared" si="1"/>
        <v>277</v>
      </c>
      <c r="M7" s="20">
        <f t="shared" si="2"/>
        <v>594</v>
      </c>
      <c r="N7" s="20">
        <f t="shared" si="3"/>
        <v>395</v>
      </c>
      <c r="O7" s="20">
        <f t="shared" si="4"/>
        <v>139</v>
      </c>
      <c r="P7" s="3" t="s">
        <v>9</v>
      </c>
      <c r="Q7" s="3">
        <v>27</v>
      </c>
      <c r="R7" s="3">
        <v>34</v>
      </c>
      <c r="S7" s="3">
        <v>27</v>
      </c>
      <c r="T7" s="3">
        <v>9</v>
      </c>
      <c r="U7" s="3" t="s">
        <v>9</v>
      </c>
      <c r="V7" s="3">
        <v>20</v>
      </c>
      <c r="W7" s="3">
        <v>50</v>
      </c>
      <c r="X7" s="3">
        <v>53</v>
      </c>
      <c r="Y7" s="3">
        <v>10</v>
      </c>
    </row>
    <row r="8" spans="1:25" x14ac:dyDescent="0.45">
      <c r="A8" s="3">
        <v>1</v>
      </c>
      <c r="B8" s="7" t="s">
        <v>10</v>
      </c>
      <c r="C8" s="7">
        <v>11</v>
      </c>
      <c r="D8" s="7">
        <v>19</v>
      </c>
      <c r="E8" s="7">
        <v>26</v>
      </c>
      <c r="F8" s="7">
        <v>1</v>
      </c>
      <c r="G8" s="11">
        <v>12.636363636363637</v>
      </c>
      <c r="H8" s="11">
        <v>18.894736842105264</v>
      </c>
      <c r="I8" s="11">
        <v>14.423076923076923</v>
      </c>
      <c r="J8" s="11">
        <v>4</v>
      </c>
      <c r="K8" s="11">
        <v>15.385964912280702</v>
      </c>
      <c r="L8" s="20">
        <f t="shared" si="1"/>
        <v>139</v>
      </c>
      <c r="M8" s="20">
        <f t="shared" si="2"/>
        <v>359</v>
      </c>
      <c r="N8" s="20">
        <f t="shared" si="3"/>
        <v>375</v>
      </c>
      <c r="O8" s="20">
        <f t="shared" si="4"/>
        <v>4</v>
      </c>
      <c r="P8" s="2" t="s">
        <v>10</v>
      </c>
      <c r="Q8" s="2">
        <v>0</v>
      </c>
      <c r="R8" s="2">
        <v>0</v>
      </c>
      <c r="S8" s="2">
        <v>0</v>
      </c>
      <c r="T8" s="2">
        <v>0</v>
      </c>
      <c r="U8" s="2" t="s">
        <v>10</v>
      </c>
      <c r="V8" s="2">
        <v>11</v>
      </c>
      <c r="W8" s="2">
        <v>0</v>
      </c>
      <c r="X8" s="2">
        <v>18</v>
      </c>
      <c r="Y8" s="2">
        <v>0</v>
      </c>
    </row>
    <row r="9" spans="1:25" x14ac:dyDescent="0.45">
      <c r="A9" s="3">
        <v>1</v>
      </c>
      <c r="B9" s="7" t="s">
        <v>11</v>
      </c>
      <c r="C9" s="7">
        <v>11</v>
      </c>
      <c r="D9" s="7">
        <v>12</v>
      </c>
      <c r="E9" s="7">
        <v>8</v>
      </c>
      <c r="F9" s="7">
        <v>1</v>
      </c>
      <c r="G9" s="11">
        <v>4.1818181818181817</v>
      </c>
      <c r="H9" s="11">
        <v>7.833333333333333</v>
      </c>
      <c r="I9" s="11">
        <v>4.875</v>
      </c>
      <c r="J9" s="11">
        <v>2</v>
      </c>
      <c r="K9" s="11">
        <v>5.65625</v>
      </c>
      <c r="L9" s="20">
        <f t="shared" si="1"/>
        <v>46</v>
      </c>
      <c r="M9" s="20">
        <f t="shared" si="2"/>
        <v>94</v>
      </c>
      <c r="N9" s="20">
        <f t="shared" si="3"/>
        <v>39</v>
      </c>
      <c r="O9" s="20">
        <f t="shared" si="4"/>
        <v>2</v>
      </c>
      <c r="P9" s="2" t="s">
        <v>11</v>
      </c>
      <c r="Q9" s="2">
        <v>0</v>
      </c>
      <c r="R9" s="2">
        <v>0</v>
      </c>
      <c r="S9" s="2">
        <v>0</v>
      </c>
      <c r="T9" s="2">
        <v>6</v>
      </c>
      <c r="U9" s="2" t="s">
        <v>11</v>
      </c>
      <c r="V9" s="2">
        <v>0</v>
      </c>
      <c r="W9" s="2">
        <v>0</v>
      </c>
      <c r="X9" s="2">
        <v>0</v>
      </c>
      <c r="Y9" s="2">
        <v>0</v>
      </c>
    </row>
    <row r="10" spans="1:25" x14ac:dyDescent="0.45">
      <c r="A10" s="3">
        <v>1</v>
      </c>
      <c r="B10" s="7" t="s">
        <v>12</v>
      </c>
      <c r="C10" s="7">
        <v>24</v>
      </c>
      <c r="D10" s="7">
        <v>42</v>
      </c>
      <c r="E10" s="7">
        <v>24</v>
      </c>
      <c r="F10" s="7">
        <v>1</v>
      </c>
      <c r="G10" s="11">
        <v>7.125</v>
      </c>
      <c r="H10" s="11">
        <v>13.047619047619047</v>
      </c>
      <c r="I10" s="11">
        <v>13.958333333333334</v>
      </c>
      <c r="J10" s="11">
        <v>31</v>
      </c>
      <c r="K10" s="11">
        <v>12.726315789473684</v>
      </c>
      <c r="L10" s="20">
        <f t="shared" si="1"/>
        <v>171</v>
      </c>
      <c r="M10" s="20">
        <f t="shared" si="2"/>
        <v>548</v>
      </c>
      <c r="N10" s="20">
        <f t="shared" si="3"/>
        <v>335</v>
      </c>
      <c r="O10" s="20">
        <f t="shared" si="4"/>
        <v>31</v>
      </c>
      <c r="P10" s="2" t="s">
        <v>12</v>
      </c>
      <c r="Q10" s="2">
        <v>22</v>
      </c>
      <c r="R10" s="2">
        <v>26</v>
      </c>
      <c r="S10" s="2">
        <v>17</v>
      </c>
      <c r="T10" s="2">
        <v>11</v>
      </c>
      <c r="U10" s="2" t="s">
        <v>12</v>
      </c>
      <c r="V10" s="2">
        <v>24</v>
      </c>
      <c r="W10" s="2">
        <v>45</v>
      </c>
      <c r="X10" s="2">
        <v>34</v>
      </c>
      <c r="Y10" s="2">
        <v>6</v>
      </c>
    </row>
    <row r="11" spans="1:25" x14ac:dyDescent="0.45">
      <c r="A11" s="3">
        <v>0</v>
      </c>
      <c r="B11" s="8" t="s">
        <v>13</v>
      </c>
      <c r="C11" s="8">
        <v>133</v>
      </c>
      <c r="D11" s="8">
        <v>135</v>
      </c>
      <c r="E11" s="8">
        <v>145</v>
      </c>
      <c r="F11" s="8">
        <v>31</v>
      </c>
      <c r="G11" s="12">
        <v>8.503759398496241</v>
      </c>
      <c r="H11" s="12">
        <v>11.503703703703703</v>
      </c>
      <c r="I11" s="12">
        <v>12.26896551724138</v>
      </c>
      <c r="J11" s="12">
        <v>7.032258064516129</v>
      </c>
      <c r="K11" s="12">
        <v>10.542792792792794</v>
      </c>
      <c r="L11" s="20">
        <f t="shared" si="1"/>
        <v>1131</v>
      </c>
      <c r="M11" s="20">
        <f t="shared" si="2"/>
        <v>1553</v>
      </c>
      <c r="N11" s="20">
        <f t="shared" si="3"/>
        <v>1779</v>
      </c>
      <c r="O11" s="20">
        <f t="shared" si="4"/>
        <v>218</v>
      </c>
      <c r="P11" s="3" t="s">
        <v>13</v>
      </c>
      <c r="Q11" s="3">
        <v>233</v>
      </c>
      <c r="R11" s="3">
        <v>234</v>
      </c>
      <c r="S11" s="3">
        <v>212</v>
      </c>
      <c r="T11" s="3">
        <v>79</v>
      </c>
      <c r="U11" s="3" t="s">
        <v>13</v>
      </c>
      <c r="V11" s="3">
        <v>265</v>
      </c>
      <c r="W11" s="3">
        <v>287</v>
      </c>
      <c r="X11" s="3">
        <v>283</v>
      </c>
      <c r="Y11" s="3">
        <v>56</v>
      </c>
    </row>
    <row r="12" spans="1:25" x14ac:dyDescent="0.45">
      <c r="A12" s="3">
        <v>0</v>
      </c>
      <c r="B12" s="9" t="s">
        <v>14</v>
      </c>
      <c r="C12" s="8">
        <v>46</v>
      </c>
      <c r="D12" s="8">
        <v>46</v>
      </c>
      <c r="E12" s="8">
        <v>58</v>
      </c>
      <c r="F12" s="8">
        <v>11</v>
      </c>
      <c r="G12" s="12">
        <v>5.5652173913043477</v>
      </c>
      <c r="H12" s="12">
        <v>11.304347826086957</v>
      </c>
      <c r="I12" s="12">
        <v>11.172413793103448</v>
      </c>
      <c r="J12" s="12">
        <v>12.454545454545455</v>
      </c>
      <c r="K12" s="12">
        <v>9.695652173913043</v>
      </c>
      <c r="L12" s="20">
        <f t="shared" si="1"/>
        <v>256</v>
      </c>
      <c r="M12" s="20">
        <f t="shared" si="2"/>
        <v>520</v>
      </c>
      <c r="N12" s="20">
        <f t="shared" si="3"/>
        <v>648</v>
      </c>
      <c r="O12" s="20">
        <f t="shared" si="4"/>
        <v>137</v>
      </c>
      <c r="P12" s="4" t="s">
        <v>14</v>
      </c>
      <c r="Q12" s="3">
        <v>47</v>
      </c>
      <c r="R12" s="3">
        <v>41</v>
      </c>
      <c r="S12" s="3">
        <v>57</v>
      </c>
      <c r="T12" s="3">
        <v>20</v>
      </c>
      <c r="U12" s="4" t="s">
        <v>14</v>
      </c>
      <c r="V12" s="3">
        <v>82</v>
      </c>
      <c r="W12" s="3">
        <v>76</v>
      </c>
      <c r="X12" s="3">
        <v>109</v>
      </c>
      <c r="Y12" s="3">
        <v>15</v>
      </c>
    </row>
    <row r="13" spans="1:25" x14ac:dyDescent="0.45">
      <c r="A13" s="3">
        <v>0</v>
      </c>
      <c r="B13" s="8" t="s">
        <v>15</v>
      </c>
      <c r="C13" s="8">
        <v>191</v>
      </c>
      <c r="D13" s="8">
        <v>174</v>
      </c>
      <c r="E13" s="8">
        <v>201</v>
      </c>
      <c r="F13" s="8">
        <v>55</v>
      </c>
      <c r="G13" s="12">
        <v>9.167539267015707</v>
      </c>
      <c r="H13" s="12">
        <v>7.9425287356321839</v>
      </c>
      <c r="I13" s="12">
        <v>6.8009950248756219</v>
      </c>
      <c r="J13" s="12">
        <v>6.4</v>
      </c>
      <c r="K13" s="12">
        <v>7.8132045088566828</v>
      </c>
      <c r="L13" s="20">
        <f t="shared" si="1"/>
        <v>1751</v>
      </c>
      <c r="M13" s="20">
        <f t="shared" si="2"/>
        <v>1382</v>
      </c>
      <c r="N13" s="20">
        <f t="shared" si="3"/>
        <v>1367</v>
      </c>
      <c r="O13" s="20">
        <f t="shared" si="4"/>
        <v>352</v>
      </c>
      <c r="P13" s="3" t="s">
        <v>15</v>
      </c>
      <c r="Q13" s="3">
        <v>271</v>
      </c>
      <c r="R13" s="3">
        <v>263</v>
      </c>
      <c r="S13" s="3">
        <v>188</v>
      </c>
      <c r="T13" s="3">
        <v>61</v>
      </c>
      <c r="U13" s="3" t="s">
        <v>15</v>
      </c>
      <c r="V13" s="3">
        <v>637</v>
      </c>
      <c r="W13" s="3">
        <v>625</v>
      </c>
      <c r="X13" s="3">
        <v>685</v>
      </c>
      <c r="Y13" s="3">
        <v>174</v>
      </c>
    </row>
    <row r="14" spans="1:25" x14ac:dyDescent="0.45">
      <c r="A14" s="3">
        <v>0</v>
      </c>
      <c r="B14" s="8" t="s">
        <v>16</v>
      </c>
      <c r="C14" s="8">
        <v>201</v>
      </c>
      <c r="D14" s="8">
        <v>198</v>
      </c>
      <c r="E14" s="8">
        <v>192</v>
      </c>
      <c r="F14" s="8">
        <v>43</v>
      </c>
      <c r="G14" s="12">
        <v>8.1840796019900495</v>
      </c>
      <c r="H14" s="12">
        <v>10.722222222222221</v>
      </c>
      <c r="I14" s="12">
        <v>12.21875</v>
      </c>
      <c r="J14" s="12">
        <v>8.3488372093023262</v>
      </c>
      <c r="K14" s="12">
        <v>10.209779179810726</v>
      </c>
      <c r="L14" s="20">
        <f t="shared" si="1"/>
        <v>1645</v>
      </c>
      <c r="M14" s="20">
        <f t="shared" si="2"/>
        <v>2123</v>
      </c>
      <c r="N14" s="20">
        <f t="shared" si="3"/>
        <v>2346</v>
      </c>
      <c r="O14" s="20">
        <f t="shared" si="4"/>
        <v>359</v>
      </c>
      <c r="P14" s="3" t="s">
        <v>16</v>
      </c>
      <c r="Q14" s="3">
        <v>276</v>
      </c>
      <c r="R14" s="3">
        <v>268</v>
      </c>
      <c r="S14" s="3">
        <v>304</v>
      </c>
      <c r="T14" s="3">
        <v>98</v>
      </c>
      <c r="U14" s="3" t="s">
        <v>16</v>
      </c>
      <c r="V14" s="3">
        <v>401</v>
      </c>
      <c r="W14" s="3">
        <v>378</v>
      </c>
      <c r="X14" s="3">
        <v>395</v>
      </c>
      <c r="Y14" s="3">
        <v>80</v>
      </c>
    </row>
    <row r="15" spans="1:25" x14ac:dyDescent="0.45">
      <c r="A15" s="3">
        <v>0</v>
      </c>
      <c r="B15" s="8" t="s">
        <v>17</v>
      </c>
      <c r="C15" s="8">
        <v>76</v>
      </c>
      <c r="D15" s="8">
        <v>87</v>
      </c>
      <c r="E15" s="8">
        <v>87</v>
      </c>
      <c r="F15" s="8">
        <v>14</v>
      </c>
      <c r="G15" s="12">
        <v>7.9868421052631575</v>
      </c>
      <c r="H15" s="12">
        <v>8.862068965517242</v>
      </c>
      <c r="I15" s="12">
        <v>6.4367816091954024</v>
      </c>
      <c r="J15" s="12">
        <v>4.4285714285714288</v>
      </c>
      <c r="K15" s="12">
        <v>7.5757575757575761</v>
      </c>
      <c r="L15" s="20">
        <f t="shared" si="1"/>
        <v>607</v>
      </c>
      <c r="M15" s="20">
        <f t="shared" si="2"/>
        <v>771</v>
      </c>
      <c r="N15" s="20">
        <f t="shared" si="3"/>
        <v>560</v>
      </c>
      <c r="O15" s="20">
        <f t="shared" si="4"/>
        <v>62</v>
      </c>
      <c r="P15" s="3" t="s">
        <v>17</v>
      </c>
      <c r="Q15" s="3">
        <v>72</v>
      </c>
      <c r="R15" s="3">
        <v>101</v>
      </c>
      <c r="S15" s="3">
        <v>70</v>
      </c>
      <c r="T15" s="3">
        <v>31</v>
      </c>
      <c r="U15" s="3" t="s">
        <v>17</v>
      </c>
      <c r="V15" s="3">
        <v>81</v>
      </c>
      <c r="W15" s="3">
        <v>103</v>
      </c>
      <c r="X15" s="3">
        <v>109</v>
      </c>
      <c r="Y15" s="3">
        <v>23</v>
      </c>
    </row>
    <row r="16" spans="1:25" x14ac:dyDescent="0.45">
      <c r="A16" s="3">
        <v>0</v>
      </c>
      <c r="B16" s="8" t="s">
        <v>18</v>
      </c>
      <c r="C16" s="8">
        <v>103</v>
      </c>
      <c r="D16" s="8">
        <v>84</v>
      </c>
      <c r="E16" s="8">
        <v>91</v>
      </c>
      <c r="F16" s="8">
        <v>28</v>
      </c>
      <c r="G16" s="12">
        <v>6.8349514563106792</v>
      </c>
      <c r="H16" s="12">
        <v>8.3928571428571423</v>
      </c>
      <c r="I16" s="12">
        <v>8.6703296703296697</v>
      </c>
      <c r="J16" s="12">
        <v>8.9642857142857135</v>
      </c>
      <c r="K16" s="12">
        <v>8.0032679738562091</v>
      </c>
      <c r="L16" s="20">
        <f t="shared" si="1"/>
        <v>704</v>
      </c>
      <c r="M16" s="20">
        <f t="shared" si="2"/>
        <v>705</v>
      </c>
      <c r="N16" s="20">
        <f t="shared" si="3"/>
        <v>789</v>
      </c>
      <c r="O16" s="20">
        <f t="shared" si="4"/>
        <v>250.99999999999997</v>
      </c>
      <c r="P16" s="3" t="s">
        <v>18</v>
      </c>
      <c r="Q16" s="3">
        <v>152</v>
      </c>
      <c r="R16" s="3">
        <v>134</v>
      </c>
      <c r="S16" s="3">
        <v>110</v>
      </c>
      <c r="T16" s="3">
        <v>40</v>
      </c>
      <c r="U16" s="3" t="s">
        <v>18</v>
      </c>
      <c r="V16" s="3">
        <v>255</v>
      </c>
      <c r="W16" s="3">
        <v>256</v>
      </c>
      <c r="X16" s="3">
        <v>274</v>
      </c>
      <c r="Y16" s="3">
        <v>54</v>
      </c>
    </row>
    <row r="17" spans="1:25" x14ac:dyDescent="0.45">
      <c r="A17" s="3">
        <v>0</v>
      </c>
      <c r="B17" s="8" t="s">
        <v>19</v>
      </c>
      <c r="C17" s="8">
        <v>195</v>
      </c>
      <c r="D17" s="8">
        <v>206</v>
      </c>
      <c r="E17" s="8">
        <v>188</v>
      </c>
      <c r="F17" s="8">
        <v>39</v>
      </c>
      <c r="G17" s="12">
        <v>8.1435897435897431</v>
      </c>
      <c r="H17" s="12">
        <v>8.2233009708737868</v>
      </c>
      <c r="I17" s="12">
        <v>7.25</v>
      </c>
      <c r="J17" s="12">
        <v>4.0769230769230766</v>
      </c>
      <c r="K17" s="12">
        <v>7.6496815286624207</v>
      </c>
      <c r="L17" s="20">
        <f t="shared" si="1"/>
        <v>1588</v>
      </c>
      <c r="M17" s="20">
        <f t="shared" si="2"/>
        <v>1694</v>
      </c>
      <c r="N17" s="20">
        <f t="shared" si="3"/>
        <v>1363</v>
      </c>
      <c r="O17" s="20">
        <f t="shared" si="4"/>
        <v>159</v>
      </c>
      <c r="P17" s="3" t="s">
        <v>19</v>
      </c>
      <c r="Q17" s="3">
        <v>241</v>
      </c>
      <c r="R17" s="3">
        <v>252</v>
      </c>
      <c r="S17" s="3">
        <v>230</v>
      </c>
      <c r="T17" s="3">
        <v>52</v>
      </c>
      <c r="U17" s="3" t="s">
        <v>19</v>
      </c>
      <c r="V17" s="3">
        <v>515</v>
      </c>
      <c r="W17" s="3">
        <v>538</v>
      </c>
      <c r="X17" s="3">
        <v>594</v>
      </c>
      <c r="Y17" s="3">
        <v>105</v>
      </c>
    </row>
    <row r="18" spans="1:25" x14ac:dyDescent="0.45">
      <c r="A18" s="3">
        <v>0</v>
      </c>
      <c r="B18" s="8" t="s">
        <v>20</v>
      </c>
      <c r="C18" s="8">
        <v>113</v>
      </c>
      <c r="D18" s="8">
        <v>96</v>
      </c>
      <c r="E18" s="8">
        <v>89</v>
      </c>
      <c r="F18" s="8">
        <v>18</v>
      </c>
      <c r="G18" s="12">
        <v>8.946902654867257</v>
      </c>
      <c r="H18" s="12">
        <v>6.041666666666667</v>
      </c>
      <c r="I18" s="12">
        <v>6.6292134831460672</v>
      </c>
      <c r="J18" s="12">
        <v>10.833333333333334</v>
      </c>
      <c r="K18" s="12">
        <v>7.518987341772152</v>
      </c>
      <c r="L18" s="20">
        <f t="shared" si="1"/>
        <v>1011</v>
      </c>
      <c r="M18" s="20">
        <f t="shared" si="2"/>
        <v>580</v>
      </c>
      <c r="N18" s="20">
        <f t="shared" si="3"/>
        <v>590</v>
      </c>
      <c r="O18" s="20">
        <f t="shared" si="4"/>
        <v>195</v>
      </c>
      <c r="P18" s="3" t="s">
        <v>20</v>
      </c>
      <c r="Q18" s="3">
        <v>115</v>
      </c>
      <c r="R18" s="3">
        <v>122</v>
      </c>
      <c r="S18" s="3">
        <v>99</v>
      </c>
      <c r="T18" s="3">
        <v>34</v>
      </c>
      <c r="U18" s="3" t="s">
        <v>20</v>
      </c>
      <c r="V18" s="3">
        <v>271</v>
      </c>
      <c r="W18" s="3">
        <v>242</v>
      </c>
      <c r="X18" s="3">
        <v>259</v>
      </c>
      <c r="Y18" s="3">
        <v>58</v>
      </c>
    </row>
    <row r="19" spans="1:25" x14ac:dyDescent="0.45">
      <c r="A19" s="3">
        <v>1</v>
      </c>
      <c r="B19" s="7" t="s">
        <v>21</v>
      </c>
      <c r="C19" s="7">
        <v>7</v>
      </c>
      <c r="D19" s="7">
        <v>20</v>
      </c>
      <c r="E19" s="7">
        <v>13</v>
      </c>
      <c r="F19" s="7">
        <v>1</v>
      </c>
      <c r="G19" s="11">
        <v>7.7142857142857144</v>
      </c>
      <c r="H19" s="11">
        <v>5.55</v>
      </c>
      <c r="I19" s="11">
        <v>7.7692307692307692</v>
      </c>
      <c r="J19" s="11">
        <v>7</v>
      </c>
      <c r="K19" s="11">
        <v>6.6888888888888891</v>
      </c>
      <c r="L19" s="20">
        <f t="shared" si="1"/>
        <v>54</v>
      </c>
      <c r="M19" s="20">
        <f t="shared" si="2"/>
        <v>111</v>
      </c>
      <c r="N19" s="20">
        <f t="shared" si="3"/>
        <v>101</v>
      </c>
      <c r="O19" s="20">
        <f t="shared" si="4"/>
        <v>7</v>
      </c>
      <c r="P19" s="2" t="s">
        <v>21</v>
      </c>
      <c r="Q19" s="2">
        <v>0</v>
      </c>
      <c r="R19" s="2">
        <v>0</v>
      </c>
      <c r="S19" s="2">
        <v>0</v>
      </c>
      <c r="T19" s="2">
        <v>0</v>
      </c>
      <c r="U19" s="2" t="s">
        <v>21</v>
      </c>
      <c r="V19" s="2">
        <v>7</v>
      </c>
      <c r="W19" s="2">
        <v>6</v>
      </c>
      <c r="X19" s="2">
        <v>10</v>
      </c>
      <c r="Y19" s="2">
        <v>0</v>
      </c>
    </row>
    <row r="20" spans="1:25" x14ac:dyDescent="0.45">
      <c r="A20" s="3">
        <v>1</v>
      </c>
      <c r="B20" s="7" t="s">
        <v>22</v>
      </c>
      <c r="C20" s="7">
        <v>1</v>
      </c>
      <c r="D20" s="7">
        <v>6</v>
      </c>
      <c r="E20" s="7">
        <v>1</v>
      </c>
      <c r="F20" s="7">
        <v>1</v>
      </c>
      <c r="G20" s="11">
        <v>5</v>
      </c>
      <c r="H20" s="11">
        <v>13.166666666666666</v>
      </c>
      <c r="I20" s="11">
        <v>17</v>
      </c>
      <c r="J20" s="11">
        <v>0</v>
      </c>
      <c r="K20" s="11">
        <v>13.5</v>
      </c>
      <c r="L20" s="20">
        <f t="shared" si="1"/>
        <v>5</v>
      </c>
      <c r="M20" s="20">
        <f t="shared" si="2"/>
        <v>79</v>
      </c>
      <c r="N20" s="20">
        <f t="shared" si="3"/>
        <v>17</v>
      </c>
      <c r="O20" s="20">
        <f t="shared" si="4"/>
        <v>0</v>
      </c>
      <c r="P20" s="2" t="s">
        <v>22</v>
      </c>
      <c r="Q20" s="2">
        <v>0</v>
      </c>
      <c r="R20" s="2">
        <v>0</v>
      </c>
      <c r="S20" s="2">
        <v>0</v>
      </c>
      <c r="T20" s="2">
        <v>0</v>
      </c>
      <c r="U20" s="2" t="s">
        <v>22</v>
      </c>
      <c r="V20" s="2">
        <v>0</v>
      </c>
      <c r="W20" s="2">
        <v>6</v>
      </c>
      <c r="X20" s="2">
        <v>0</v>
      </c>
      <c r="Y20" s="2">
        <v>0</v>
      </c>
    </row>
    <row r="21" spans="1:25" x14ac:dyDescent="0.45">
      <c r="A21" s="3">
        <v>1</v>
      </c>
      <c r="B21" s="7" t="s">
        <v>23</v>
      </c>
      <c r="C21" s="7">
        <v>12</v>
      </c>
      <c r="D21" s="7">
        <v>15</v>
      </c>
      <c r="E21" s="7">
        <v>13</v>
      </c>
      <c r="F21" s="7">
        <v>1</v>
      </c>
      <c r="G21" s="11">
        <v>10.916666666666666</v>
      </c>
      <c r="H21" s="11">
        <v>9.3333333333333339</v>
      </c>
      <c r="I21" s="11">
        <v>5.7692307692307692</v>
      </c>
      <c r="J21" s="11">
        <v>0</v>
      </c>
      <c r="K21" s="11">
        <v>8.65</v>
      </c>
      <c r="L21" s="20">
        <f t="shared" si="1"/>
        <v>131</v>
      </c>
      <c r="M21" s="20">
        <f t="shared" si="2"/>
        <v>140</v>
      </c>
      <c r="N21" s="20">
        <f t="shared" si="3"/>
        <v>75</v>
      </c>
      <c r="O21" s="20">
        <f t="shared" si="4"/>
        <v>0</v>
      </c>
      <c r="P21" s="2" t="s">
        <v>23</v>
      </c>
      <c r="Q21" s="2">
        <v>6</v>
      </c>
      <c r="R21" s="2">
        <v>0</v>
      </c>
      <c r="S21" s="2">
        <v>0</v>
      </c>
      <c r="T21" s="2">
        <v>0</v>
      </c>
      <c r="U21" s="2" t="s">
        <v>23</v>
      </c>
      <c r="V21" s="2">
        <v>10</v>
      </c>
      <c r="W21" s="2">
        <v>13</v>
      </c>
      <c r="X21" s="2">
        <v>12</v>
      </c>
      <c r="Y21" s="2">
        <v>0</v>
      </c>
    </row>
    <row r="22" spans="1:25" x14ac:dyDescent="0.45">
      <c r="A22" s="3">
        <v>1</v>
      </c>
      <c r="B22" s="7" t="s">
        <v>24</v>
      </c>
      <c r="C22" s="7">
        <v>47</v>
      </c>
      <c r="D22" s="7">
        <v>47</v>
      </c>
      <c r="E22" s="7">
        <v>61</v>
      </c>
      <c r="F22" s="7">
        <v>18</v>
      </c>
      <c r="G22" s="11">
        <v>10.106382978723405</v>
      </c>
      <c r="H22" s="11">
        <v>14.319148936170214</v>
      </c>
      <c r="I22" s="11">
        <v>13.704918032786885</v>
      </c>
      <c r="J22" s="11">
        <v>8</v>
      </c>
      <c r="K22" s="11">
        <v>12.300578034682081</v>
      </c>
      <c r="L22" s="20">
        <f t="shared" si="1"/>
        <v>475</v>
      </c>
      <c r="M22" s="20">
        <f t="shared" si="2"/>
        <v>673</v>
      </c>
      <c r="N22" s="20">
        <f t="shared" si="3"/>
        <v>836</v>
      </c>
      <c r="O22" s="20">
        <f t="shared" si="4"/>
        <v>144</v>
      </c>
      <c r="P22" s="2" t="s">
        <v>24</v>
      </c>
      <c r="Q22" s="2">
        <v>25</v>
      </c>
      <c r="R22" s="2">
        <v>29</v>
      </c>
      <c r="S22" s="2">
        <v>19</v>
      </c>
      <c r="T22" s="2">
        <v>8</v>
      </c>
      <c r="U22" s="2" t="s">
        <v>24</v>
      </c>
      <c r="V22" s="2">
        <v>51</v>
      </c>
      <c r="W22" s="2">
        <v>39</v>
      </c>
      <c r="X22" s="2">
        <v>49</v>
      </c>
      <c r="Y22" s="2">
        <v>13</v>
      </c>
    </row>
    <row r="23" spans="1:25" x14ac:dyDescent="0.45">
      <c r="A23" s="3">
        <v>1</v>
      </c>
      <c r="B23" s="7" t="s">
        <v>25</v>
      </c>
      <c r="C23" s="7">
        <v>14</v>
      </c>
      <c r="D23" s="7">
        <v>24</v>
      </c>
      <c r="E23" s="7">
        <v>18</v>
      </c>
      <c r="F23" s="7">
        <v>1</v>
      </c>
      <c r="G23" s="11">
        <v>5.7142857142857144</v>
      </c>
      <c r="H23" s="11">
        <v>16.041666666666668</v>
      </c>
      <c r="I23" s="11">
        <v>5.3888888888888893</v>
      </c>
      <c r="J23" s="11">
        <v>21</v>
      </c>
      <c r="K23" s="11">
        <v>10.413793103448276</v>
      </c>
      <c r="L23" s="20">
        <f t="shared" si="1"/>
        <v>80</v>
      </c>
      <c r="M23" s="20">
        <f t="shared" si="2"/>
        <v>385</v>
      </c>
      <c r="N23" s="20">
        <f t="shared" si="3"/>
        <v>97</v>
      </c>
      <c r="O23" s="20">
        <f t="shared" si="4"/>
        <v>21</v>
      </c>
      <c r="P23" s="2" t="s">
        <v>25</v>
      </c>
      <c r="Q23" s="2">
        <v>14</v>
      </c>
      <c r="R23" s="2">
        <v>11</v>
      </c>
      <c r="S23" s="2">
        <v>0</v>
      </c>
      <c r="T23" s="2">
        <v>0</v>
      </c>
      <c r="U23" s="2" t="s">
        <v>25</v>
      </c>
      <c r="V23" s="2">
        <v>14</v>
      </c>
      <c r="W23" s="2">
        <v>19</v>
      </c>
      <c r="X23" s="2">
        <v>12</v>
      </c>
      <c r="Y23" s="2">
        <v>0</v>
      </c>
    </row>
    <row r="24" spans="1:25" x14ac:dyDescent="0.45">
      <c r="A24" s="3">
        <v>1</v>
      </c>
      <c r="B24" s="7" t="s">
        <v>26</v>
      </c>
      <c r="C24" s="7">
        <v>34</v>
      </c>
      <c r="D24" s="7">
        <v>36</v>
      </c>
      <c r="E24" s="7">
        <v>36</v>
      </c>
      <c r="F24" s="7">
        <v>1</v>
      </c>
      <c r="G24" s="11">
        <v>15.088235294117647</v>
      </c>
      <c r="H24" s="11">
        <v>8.1944444444444446</v>
      </c>
      <c r="I24" s="11">
        <v>9.4444444444444446</v>
      </c>
      <c r="J24" s="11">
        <v>17.75</v>
      </c>
      <c r="K24" s="11">
        <v>11.081818181818182</v>
      </c>
      <c r="L24" s="20">
        <f t="shared" si="1"/>
        <v>513</v>
      </c>
      <c r="M24" s="20">
        <f t="shared" si="2"/>
        <v>295</v>
      </c>
      <c r="N24" s="20">
        <f t="shared" si="3"/>
        <v>340</v>
      </c>
      <c r="O24" s="20">
        <f t="shared" si="4"/>
        <v>17.75</v>
      </c>
      <c r="P24" s="2" t="s">
        <v>26</v>
      </c>
      <c r="Q24" s="2">
        <v>7</v>
      </c>
      <c r="R24" s="2">
        <v>9</v>
      </c>
      <c r="S24" s="2">
        <v>0</v>
      </c>
      <c r="T24" s="2">
        <v>0</v>
      </c>
      <c r="U24" s="2" t="s">
        <v>26</v>
      </c>
      <c r="V24" s="2">
        <v>22</v>
      </c>
      <c r="W24" s="2">
        <v>11</v>
      </c>
      <c r="X24" s="2">
        <v>16</v>
      </c>
      <c r="Y24" s="2">
        <v>0</v>
      </c>
    </row>
    <row r="25" spans="1:25" x14ac:dyDescent="0.45">
      <c r="A25" s="3">
        <v>0</v>
      </c>
      <c r="B25" s="8" t="s">
        <v>27</v>
      </c>
      <c r="C25" s="8">
        <v>540</v>
      </c>
      <c r="D25" s="8">
        <v>514</v>
      </c>
      <c r="E25" s="8">
        <v>544</v>
      </c>
      <c r="F25" s="8">
        <v>132</v>
      </c>
      <c r="G25" s="12">
        <v>12.37037037037037</v>
      </c>
      <c r="H25" s="12">
        <v>12.212062256809338</v>
      </c>
      <c r="I25" s="12">
        <v>12.667279411764707</v>
      </c>
      <c r="J25" s="12">
        <v>11.780303030303031</v>
      </c>
      <c r="K25" s="12">
        <v>12.371676300578034</v>
      </c>
      <c r="L25" s="20">
        <f t="shared" si="1"/>
        <v>6680</v>
      </c>
      <c r="M25" s="20">
        <f t="shared" si="2"/>
        <v>6277</v>
      </c>
      <c r="N25" s="20">
        <f t="shared" si="3"/>
        <v>6891</v>
      </c>
      <c r="O25" s="20">
        <f t="shared" si="4"/>
        <v>1555</v>
      </c>
      <c r="P25" s="3" t="s">
        <v>27</v>
      </c>
      <c r="Q25" s="3">
        <v>325</v>
      </c>
      <c r="R25" s="3">
        <v>293</v>
      </c>
      <c r="S25" s="3">
        <v>323</v>
      </c>
      <c r="T25" s="3">
        <v>74</v>
      </c>
      <c r="U25" s="3" t="s">
        <v>27</v>
      </c>
      <c r="V25" s="3">
        <v>1955</v>
      </c>
      <c r="W25" s="3">
        <v>1944</v>
      </c>
      <c r="X25" s="3">
        <v>2143</v>
      </c>
      <c r="Y25" s="3">
        <v>522</v>
      </c>
    </row>
    <row r="26" spans="1:25" x14ac:dyDescent="0.45">
      <c r="A26" s="3">
        <v>1</v>
      </c>
      <c r="B26" s="7" t="s">
        <v>28</v>
      </c>
      <c r="C26" s="7">
        <v>16</v>
      </c>
      <c r="D26" s="7">
        <v>9</v>
      </c>
      <c r="E26" s="7">
        <v>20</v>
      </c>
      <c r="F26" s="7">
        <v>7</v>
      </c>
      <c r="G26" s="11">
        <v>11</v>
      </c>
      <c r="H26" s="11">
        <v>5.1111111111111107</v>
      </c>
      <c r="I26" s="11">
        <v>12.25</v>
      </c>
      <c r="J26" s="11">
        <v>11.142857142857142</v>
      </c>
      <c r="K26" s="11">
        <v>10.48076923076923</v>
      </c>
      <c r="L26" s="20">
        <f t="shared" si="1"/>
        <v>176</v>
      </c>
      <c r="M26" s="20">
        <f t="shared" si="2"/>
        <v>46</v>
      </c>
      <c r="N26" s="20">
        <f t="shared" si="3"/>
        <v>245</v>
      </c>
      <c r="O26" s="20">
        <f t="shared" si="4"/>
        <v>78</v>
      </c>
      <c r="P26" s="2" t="s">
        <v>28</v>
      </c>
      <c r="Q26" s="2">
        <v>6</v>
      </c>
      <c r="R26" s="2">
        <v>0</v>
      </c>
      <c r="S26" s="2">
        <v>6</v>
      </c>
      <c r="T26" s="2">
        <v>0</v>
      </c>
      <c r="U26" s="2" t="s">
        <v>28</v>
      </c>
      <c r="V26" s="2">
        <v>7</v>
      </c>
      <c r="W26" s="2">
        <v>7</v>
      </c>
      <c r="X26" s="2">
        <v>8</v>
      </c>
      <c r="Y26" s="2">
        <v>0</v>
      </c>
    </row>
    <row r="27" spans="1:25" x14ac:dyDescent="0.45">
      <c r="A27" s="3">
        <v>0</v>
      </c>
      <c r="B27" s="8" t="s">
        <v>29</v>
      </c>
      <c r="C27" s="8">
        <v>73</v>
      </c>
      <c r="D27" s="8">
        <v>92</v>
      </c>
      <c r="E27" s="8">
        <v>75</v>
      </c>
      <c r="F27" s="8">
        <v>19</v>
      </c>
      <c r="G27" s="12">
        <v>10.506849315068493</v>
      </c>
      <c r="H27" s="12">
        <v>9.3695652173913047</v>
      </c>
      <c r="I27" s="12">
        <v>8.3733333333333331</v>
      </c>
      <c r="J27" s="12">
        <v>8.2631578947368425</v>
      </c>
      <c r="K27" s="12">
        <v>9.32046332046332</v>
      </c>
      <c r="L27" s="20">
        <f t="shared" si="1"/>
        <v>767</v>
      </c>
      <c r="M27" s="20">
        <f t="shared" si="2"/>
        <v>862</v>
      </c>
      <c r="N27" s="20">
        <f t="shared" si="3"/>
        <v>628</v>
      </c>
      <c r="O27" s="20">
        <f t="shared" si="4"/>
        <v>157</v>
      </c>
      <c r="P27" s="3" t="s">
        <v>29</v>
      </c>
      <c r="Q27" s="3">
        <v>60</v>
      </c>
      <c r="R27" s="3">
        <v>30</v>
      </c>
      <c r="S27" s="3">
        <v>28</v>
      </c>
      <c r="T27" s="3">
        <v>9</v>
      </c>
      <c r="U27" s="3" t="s">
        <v>29</v>
      </c>
      <c r="V27" s="3">
        <v>69</v>
      </c>
      <c r="W27" s="3">
        <v>74</v>
      </c>
      <c r="X27" s="3">
        <v>94</v>
      </c>
      <c r="Y27" s="3">
        <v>19</v>
      </c>
    </row>
    <row r="28" spans="1:25" x14ac:dyDescent="0.45">
      <c r="A28" s="3">
        <v>1</v>
      </c>
      <c r="B28" s="7" t="s">
        <v>30</v>
      </c>
      <c r="C28" s="7">
        <v>20</v>
      </c>
      <c r="D28" s="7">
        <v>26</v>
      </c>
      <c r="E28" s="7">
        <v>23</v>
      </c>
      <c r="F28" s="7">
        <v>1</v>
      </c>
      <c r="G28" s="11">
        <v>17.3</v>
      </c>
      <c r="H28" s="11">
        <v>18.384615384615383</v>
      </c>
      <c r="I28" s="11">
        <v>7</v>
      </c>
      <c r="J28" s="11">
        <v>19.25</v>
      </c>
      <c r="K28" s="11">
        <v>14.547945205479452</v>
      </c>
      <c r="L28" s="20">
        <f t="shared" si="1"/>
        <v>346</v>
      </c>
      <c r="M28" s="20">
        <f t="shared" si="2"/>
        <v>477.99999999999994</v>
      </c>
      <c r="N28" s="20">
        <f t="shared" si="3"/>
        <v>161</v>
      </c>
      <c r="O28" s="20">
        <f t="shared" si="4"/>
        <v>19.25</v>
      </c>
      <c r="P28" s="2" t="s">
        <v>30</v>
      </c>
      <c r="Q28" s="2">
        <v>9</v>
      </c>
      <c r="R28" s="2">
        <v>7</v>
      </c>
      <c r="S28" s="2">
        <v>10</v>
      </c>
      <c r="T28" s="2">
        <v>0</v>
      </c>
      <c r="U28" s="2" t="s">
        <v>30</v>
      </c>
      <c r="V28" s="2">
        <v>30</v>
      </c>
      <c r="W28" s="2">
        <v>25</v>
      </c>
      <c r="X28" s="2">
        <v>33</v>
      </c>
      <c r="Y28" s="2">
        <v>0</v>
      </c>
    </row>
    <row r="29" spans="1:25" x14ac:dyDescent="0.45">
      <c r="A29" s="3">
        <v>1</v>
      </c>
      <c r="B29" s="7" t="s">
        <v>31</v>
      </c>
      <c r="C29" s="7">
        <v>64</v>
      </c>
      <c r="D29" s="7">
        <v>46</v>
      </c>
      <c r="E29" s="7">
        <v>44</v>
      </c>
      <c r="F29" s="7">
        <v>10</v>
      </c>
      <c r="G29" s="11">
        <v>18.21875</v>
      </c>
      <c r="H29" s="11">
        <v>9.8913043478260878</v>
      </c>
      <c r="I29" s="11">
        <v>12.954545454545455</v>
      </c>
      <c r="J29" s="11">
        <v>14.4</v>
      </c>
      <c r="K29" s="11">
        <v>14.237804878048781</v>
      </c>
      <c r="L29" s="20">
        <f t="shared" si="1"/>
        <v>1166</v>
      </c>
      <c r="M29" s="20">
        <f t="shared" si="2"/>
        <v>455.00000000000006</v>
      </c>
      <c r="N29" s="20">
        <f t="shared" si="3"/>
        <v>570</v>
      </c>
      <c r="O29" s="20">
        <f t="shared" si="4"/>
        <v>144</v>
      </c>
      <c r="P29" s="2" t="s">
        <v>31</v>
      </c>
      <c r="Q29" s="2">
        <v>24</v>
      </c>
      <c r="R29" s="2">
        <v>26</v>
      </c>
      <c r="S29" s="2">
        <v>29</v>
      </c>
      <c r="T29" s="2">
        <v>0</v>
      </c>
      <c r="U29" s="2" t="s">
        <v>31</v>
      </c>
      <c r="V29" s="2">
        <v>55</v>
      </c>
      <c r="W29" s="2">
        <v>47</v>
      </c>
      <c r="X29" s="2">
        <v>55</v>
      </c>
      <c r="Y29" s="2">
        <v>9</v>
      </c>
    </row>
    <row r="30" spans="1:25" x14ac:dyDescent="0.45">
      <c r="A30" s="3">
        <v>1</v>
      </c>
      <c r="B30" s="7" t="s">
        <v>32</v>
      </c>
      <c r="C30" s="7">
        <v>1</v>
      </c>
      <c r="D30" s="7">
        <v>1</v>
      </c>
      <c r="E30" s="7">
        <v>1</v>
      </c>
      <c r="F30" s="7">
        <v>1</v>
      </c>
      <c r="G30" s="11">
        <v>0</v>
      </c>
      <c r="H30" s="11">
        <v>5.5</v>
      </c>
      <c r="I30" s="11">
        <v>4.666666666666667</v>
      </c>
      <c r="J30" s="11">
        <v>0</v>
      </c>
      <c r="K30" s="11">
        <v>5</v>
      </c>
      <c r="L30" s="20">
        <f t="shared" si="1"/>
        <v>0</v>
      </c>
      <c r="M30" s="20">
        <f t="shared" si="2"/>
        <v>5.5</v>
      </c>
      <c r="N30" s="20">
        <f t="shared" si="3"/>
        <v>4.666666666666667</v>
      </c>
      <c r="O30" s="20">
        <f t="shared" si="4"/>
        <v>0</v>
      </c>
      <c r="U30" s="2" t="s">
        <v>32</v>
      </c>
      <c r="V30" s="2">
        <v>0</v>
      </c>
      <c r="W30" s="2">
        <v>0</v>
      </c>
      <c r="X30" s="2">
        <v>0</v>
      </c>
      <c r="Y30" s="2">
        <v>0</v>
      </c>
    </row>
    <row r="31" spans="1:25" x14ac:dyDescent="0.45">
      <c r="A31" s="3">
        <v>1</v>
      </c>
      <c r="B31" s="7" t="s">
        <v>33</v>
      </c>
      <c r="C31" s="7">
        <v>8</v>
      </c>
      <c r="D31" s="7">
        <v>14</v>
      </c>
      <c r="E31" s="7">
        <v>8</v>
      </c>
      <c r="F31" s="7">
        <v>1</v>
      </c>
      <c r="G31" s="11">
        <v>11.125</v>
      </c>
      <c r="H31" s="11">
        <v>2.3571428571428572</v>
      </c>
      <c r="I31" s="11">
        <v>12.625</v>
      </c>
      <c r="J31" s="11">
        <v>4</v>
      </c>
      <c r="K31" s="11">
        <v>7.1212121212121211</v>
      </c>
      <c r="L31" s="20">
        <f t="shared" si="1"/>
        <v>89</v>
      </c>
      <c r="M31" s="20">
        <f t="shared" si="2"/>
        <v>33</v>
      </c>
      <c r="N31" s="20">
        <f t="shared" si="3"/>
        <v>101</v>
      </c>
      <c r="O31" s="20">
        <f t="shared" si="4"/>
        <v>4</v>
      </c>
      <c r="P31" s="2" t="s">
        <v>33</v>
      </c>
      <c r="Q31" s="2">
        <v>6</v>
      </c>
      <c r="R31" s="2">
        <v>0</v>
      </c>
      <c r="S31" s="2">
        <v>0</v>
      </c>
      <c r="T31" s="2">
        <v>0</v>
      </c>
      <c r="U31" s="2" t="s">
        <v>33</v>
      </c>
      <c r="V31" s="2">
        <v>15</v>
      </c>
      <c r="W31" s="2">
        <v>12</v>
      </c>
      <c r="X31" s="2">
        <v>11</v>
      </c>
      <c r="Y31" s="2">
        <v>0</v>
      </c>
    </row>
    <row r="32" spans="1:25" x14ac:dyDescent="0.45">
      <c r="A32" s="3">
        <v>1</v>
      </c>
      <c r="B32" s="7" t="s">
        <v>34</v>
      </c>
      <c r="C32" s="7">
        <v>11</v>
      </c>
      <c r="D32" s="7">
        <v>17</v>
      </c>
      <c r="E32" s="7">
        <v>26</v>
      </c>
      <c r="F32" s="7">
        <v>6</v>
      </c>
      <c r="G32" s="11">
        <v>12.818181818181818</v>
      </c>
      <c r="H32" s="11">
        <v>15.529411764705882</v>
      </c>
      <c r="I32" s="11">
        <v>7.615384615384615</v>
      </c>
      <c r="J32" s="11">
        <v>2.3333333333333335</v>
      </c>
      <c r="K32" s="11">
        <v>10.283333333333333</v>
      </c>
      <c r="L32" s="20">
        <f t="shared" si="1"/>
        <v>141</v>
      </c>
      <c r="M32" s="20">
        <f t="shared" si="2"/>
        <v>264</v>
      </c>
      <c r="N32" s="20">
        <f t="shared" si="3"/>
        <v>198</v>
      </c>
      <c r="O32" s="20">
        <f t="shared" si="4"/>
        <v>14</v>
      </c>
      <c r="P32" s="2" t="s">
        <v>34</v>
      </c>
      <c r="Q32" s="2">
        <v>0</v>
      </c>
      <c r="R32" s="2">
        <v>0</v>
      </c>
      <c r="S32" s="2">
        <v>7</v>
      </c>
      <c r="T32" s="2">
        <v>0</v>
      </c>
      <c r="U32" s="2" t="s">
        <v>34</v>
      </c>
      <c r="V32" s="2">
        <v>13</v>
      </c>
      <c r="W32" s="2">
        <v>14</v>
      </c>
      <c r="X32" s="2">
        <v>12</v>
      </c>
      <c r="Y32" s="2">
        <v>0</v>
      </c>
    </row>
    <row r="33" spans="1:25" x14ac:dyDescent="0.45">
      <c r="A33" s="3">
        <v>1</v>
      </c>
      <c r="B33" s="7" t="s">
        <v>35</v>
      </c>
      <c r="C33" s="7">
        <v>6</v>
      </c>
      <c r="D33" s="7">
        <v>9</v>
      </c>
      <c r="E33" s="7">
        <v>7</v>
      </c>
      <c r="F33" s="7">
        <v>1</v>
      </c>
      <c r="G33" s="11">
        <v>18.666666666666668</v>
      </c>
      <c r="H33" s="11">
        <v>4.5555555555555554</v>
      </c>
      <c r="I33" s="11">
        <v>11.857142857142858</v>
      </c>
      <c r="J33" s="11">
        <v>0</v>
      </c>
      <c r="K33" s="11">
        <v>10.727272727272727</v>
      </c>
      <c r="L33" s="20">
        <f t="shared" si="1"/>
        <v>112</v>
      </c>
      <c r="M33" s="20">
        <f t="shared" si="2"/>
        <v>41</v>
      </c>
      <c r="N33" s="20">
        <f t="shared" si="3"/>
        <v>83</v>
      </c>
      <c r="O33" s="20">
        <f t="shared" si="4"/>
        <v>0</v>
      </c>
      <c r="P33" s="2" t="s">
        <v>35</v>
      </c>
      <c r="Q33" s="2">
        <v>0</v>
      </c>
      <c r="R33" s="2">
        <v>6</v>
      </c>
      <c r="S33" s="2">
        <v>0</v>
      </c>
      <c r="T33" s="2">
        <v>0</v>
      </c>
      <c r="U33" s="2" t="s">
        <v>35</v>
      </c>
      <c r="V33" s="2">
        <v>9</v>
      </c>
      <c r="W33" s="2">
        <v>10</v>
      </c>
      <c r="X33" s="2">
        <v>0</v>
      </c>
      <c r="Y33" s="2">
        <v>0</v>
      </c>
    </row>
    <row r="34" spans="1:25" x14ac:dyDescent="0.45">
      <c r="A34" s="3">
        <v>1</v>
      </c>
      <c r="B34" s="7" t="s">
        <v>36</v>
      </c>
      <c r="C34" s="7">
        <v>11</v>
      </c>
      <c r="D34" s="7">
        <v>17</v>
      </c>
      <c r="E34" s="7">
        <v>24</v>
      </c>
      <c r="F34" s="7">
        <v>6</v>
      </c>
      <c r="G34" s="11">
        <v>13</v>
      </c>
      <c r="H34" s="11">
        <v>19.823529411764707</v>
      </c>
      <c r="I34" s="11">
        <v>9.4166666666666661</v>
      </c>
      <c r="J34" s="11">
        <v>6.333333333333333</v>
      </c>
      <c r="K34" s="11">
        <v>12.827586206896552</v>
      </c>
      <c r="L34" s="20">
        <f t="shared" si="1"/>
        <v>143</v>
      </c>
      <c r="M34" s="20">
        <f t="shared" si="2"/>
        <v>337</v>
      </c>
      <c r="N34" s="20">
        <f t="shared" si="3"/>
        <v>226</v>
      </c>
      <c r="O34" s="20">
        <f t="shared" si="4"/>
        <v>38</v>
      </c>
      <c r="P34" s="2" t="s">
        <v>36</v>
      </c>
      <c r="Q34" s="2">
        <v>0</v>
      </c>
      <c r="R34" s="2">
        <v>6</v>
      </c>
      <c r="S34" s="2">
        <v>0</v>
      </c>
      <c r="T34" s="2">
        <v>0</v>
      </c>
      <c r="U34" s="2" t="s">
        <v>36</v>
      </c>
      <c r="V34" s="2">
        <v>7</v>
      </c>
      <c r="W34" s="2">
        <v>11</v>
      </c>
      <c r="X34" s="2">
        <v>16</v>
      </c>
      <c r="Y34" s="2">
        <v>9</v>
      </c>
    </row>
    <row r="35" spans="1:25" x14ac:dyDescent="0.45">
      <c r="A35" s="3">
        <v>0</v>
      </c>
      <c r="B35" s="8" t="s">
        <v>37</v>
      </c>
      <c r="C35" s="8">
        <v>95</v>
      </c>
      <c r="D35" s="8">
        <v>86</v>
      </c>
      <c r="E35" s="8">
        <v>85</v>
      </c>
      <c r="F35" s="8">
        <v>21</v>
      </c>
      <c r="G35" s="12">
        <v>9.3157894736842106</v>
      </c>
      <c r="H35" s="12">
        <v>7.4651162790697674</v>
      </c>
      <c r="I35" s="12">
        <v>6.882352941176471</v>
      </c>
      <c r="J35" s="12">
        <v>6.5714285714285712</v>
      </c>
      <c r="K35" s="12">
        <v>7.8397212543554007</v>
      </c>
      <c r="L35" s="20">
        <f t="shared" si="1"/>
        <v>885</v>
      </c>
      <c r="M35" s="20">
        <f t="shared" si="2"/>
        <v>642</v>
      </c>
      <c r="N35" s="20">
        <f t="shared" si="3"/>
        <v>585</v>
      </c>
      <c r="O35" s="20">
        <f t="shared" si="4"/>
        <v>138</v>
      </c>
      <c r="P35" s="3" t="s">
        <v>37</v>
      </c>
      <c r="Q35" s="3">
        <v>73</v>
      </c>
      <c r="R35" s="3">
        <v>111</v>
      </c>
      <c r="S35" s="3">
        <v>69</v>
      </c>
      <c r="T35" s="3">
        <v>17</v>
      </c>
      <c r="U35" s="3" t="s">
        <v>37</v>
      </c>
      <c r="V35" s="3">
        <v>94</v>
      </c>
      <c r="W35" s="3">
        <v>114</v>
      </c>
      <c r="X35" s="3">
        <v>129</v>
      </c>
      <c r="Y35" s="3">
        <v>27</v>
      </c>
    </row>
    <row r="36" spans="1:25" x14ac:dyDescent="0.45">
      <c r="A36" s="3">
        <v>0</v>
      </c>
      <c r="B36" s="8" t="s">
        <v>38</v>
      </c>
      <c r="C36" s="8">
        <v>225</v>
      </c>
      <c r="D36" s="8">
        <v>203</v>
      </c>
      <c r="E36" s="8">
        <v>181</v>
      </c>
      <c r="F36" s="8">
        <v>50</v>
      </c>
      <c r="G36" s="12">
        <v>8.2088888888888896</v>
      </c>
      <c r="H36" s="12">
        <v>8.1477832512315267</v>
      </c>
      <c r="I36" s="12">
        <v>8.0441988950276251</v>
      </c>
      <c r="J36" s="12">
        <v>9.02</v>
      </c>
      <c r="K36" s="12">
        <v>8.2063732928679816</v>
      </c>
      <c r="L36" s="20">
        <f t="shared" si="1"/>
        <v>1847.0000000000002</v>
      </c>
      <c r="M36" s="20">
        <f t="shared" si="2"/>
        <v>1654</v>
      </c>
      <c r="N36" s="20">
        <f t="shared" si="3"/>
        <v>1456.0000000000002</v>
      </c>
      <c r="O36" s="20">
        <f t="shared" si="4"/>
        <v>451</v>
      </c>
      <c r="P36" s="3" t="s">
        <v>38</v>
      </c>
      <c r="Q36" s="3">
        <v>215</v>
      </c>
      <c r="R36" s="3">
        <v>206</v>
      </c>
      <c r="S36" s="3">
        <v>174</v>
      </c>
      <c r="T36" s="3">
        <v>56</v>
      </c>
      <c r="U36" s="3" t="s">
        <v>38</v>
      </c>
      <c r="V36" s="3">
        <v>312</v>
      </c>
      <c r="W36" s="3">
        <v>331</v>
      </c>
      <c r="X36" s="3">
        <v>327</v>
      </c>
      <c r="Y36" s="3">
        <v>87</v>
      </c>
    </row>
    <row r="37" spans="1:25" x14ac:dyDescent="0.45">
      <c r="A37" s="3">
        <v>1</v>
      </c>
      <c r="B37" s="7" t="s">
        <v>39</v>
      </c>
      <c r="C37" s="7">
        <v>9</v>
      </c>
      <c r="D37" s="7">
        <v>8</v>
      </c>
      <c r="E37" s="7">
        <v>15</v>
      </c>
      <c r="F37" s="7">
        <v>1</v>
      </c>
      <c r="G37" s="11">
        <v>6.7777777777777777</v>
      </c>
      <c r="H37" s="11">
        <v>12.25</v>
      </c>
      <c r="I37" s="11">
        <v>10.6</v>
      </c>
      <c r="J37" s="11">
        <v>4</v>
      </c>
      <c r="K37" s="11">
        <v>9.4285714285714288</v>
      </c>
      <c r="L37" s="20">
        <f t="shared" si="1"/>
        <v>61</v>
      </c>
      <c r="M37" s="20">
        <f t="shared" si="2"/>
        <v>98</v>
      </c>
      <c r="N37" s="20">
        <f t="shared" si="3"/>
        <v>159</v>
      </c>
      <c r="O37" s="20">
        <f t="shared" si="4"/>
        <v>4</v>
      </c>
      <c r="P37" s="2" t="s">
        <v>39</v>
      </c>
      <c r="Q37" s="2">
        <v>8</v>
      </c>
      <c r="R37" s="2">
        <v>0</v>
      </c>
      <c r="S37" s="2">
        <v>0</v>
      </c>
      <c r="T37" s="2">
        <v>0</v>
      </c>
      <c r="U37" s="2" t="s">
        <v>39</v>
      </c>
      <c r="V37" s="2">
        <v>22</v>
      </c>
      <c r="W37" s="2">
        <v>14</v>
      </c>
      <c r="X37" s="2">
        <v>13</v>
      </c>
      <c r="Y37" s="2">
        <v>0</v>
      </c>
    </row>
    <row r="38" spans="1:25" x14ac:dyDescent="0.45">
      <c r="A38" s="3">
        <v>1</v>
      </c>
      <c r="B38" s="7" t="s">
        <v>40</v>
      </c>
      <c r="C38" s="7">
        <v>39</v>
      </c>
      <c r="D38" s="7">
        <v>38</v>
      </c>
      <c r="E38" s="7">
        <v>29</v>
      </c>
      <c r="F38" s="7">
        <v>12</v>
      </c>
      <c r="G38" s="11">
        <v>18.615384615384617</v>
      </c>
      <c r="H38" s="11">
        <v>13.736842105263158</v>
      </c>
      <c r="I38" s="11">
        <v>11.896551724137931</v>
      </c>
      <c r="J38" s="11">
        <v>14</v>
      </c>
      <c r="K38" s="11">
        <v>14.923728813559322</v>
      </c>
      <c r="L38" s="20">
        <f t="shared" si="1"/>
        <v>726</v>
      </c>
      <c r="M38" s="20">
        <f t="shared" si="2"/>
        <v>522</v>
      </c>
      <c r="N38" s="20">
        <f t="shared" si="3"/>
        <v>345</v>
      </c>
      <c r="O38" s="20">
        <f t="shared" si="4"/>
        <v>168</v>
      </c>
      <c r="P38" s="2" t="s">
        <v>40</v>
      </c>
      <c r="Q38" s="2">
        <v>16</v>
      </c>
      <c r="R38" s="2">
        <v>15</v>
      </c>
      <c r="S38" s="2">
        <v>0</v>
      </c>
      <c r="T38" s="2">
        <v>0</v>
      </c>
      <c r="U38" s="2" t="s">
        <v>40</v>
      </c>
      <c r="V38" s="2">
        <v>32</v>
      </c>
      <c r="W38" s="2">
        <v>40</v>
      </c>
      <c r="X38" s="2">
        <v>21</v>
      </c>
      <c r="Y38" s="2">
        <v>6</v>
      </c>
    </row>
    <row r="39" spans="1:25" x14ac:dyDescent="0.45">
      <c r="A39" s="3">
        <v>1</v>
      </c>
      <c r="B39" s="7" t="s">
        <v>41</v>
      </c>
      <c r="C39" s="7">
        <v>31</v>
      </c>
      <c r="D39" s="7">
        <v>21</v>
      </c>
      <c r="E39" s="7">
        <v>36</v>
      </c>
      <c r="F39" s="7">
        <v>6</v>
      </c>
      <c r="G39" s="11">
        <v>6.032258064516129</v>
      </c>
      <c r="H39" s="11">
        <v>13.285714285714286</v>
      </c>
      <c r="I39" s="11">
        <v>10.888888888888889</v>
      </c>
      <c r="J39" s="11">
        <v>9.5</v>
      </c>
      <c r="K39" s="11">
        <v>9.7340425531914896</v>
      </c>
      <c r="L39" s="20">
        <f t="shared" si="1"/>
        <v>187</v>
      </c>
      <c r="M39" s="20">
        <f t="shared" si="2"/>
        <v>279</v>
      </c>
      <c r="N39" s="20">
        <f t="shared" si="3"/>
        <v>392</v>
      </c>
      <c r="O39" s="20">
        <f t="shared" si="4"/>
        <v>57</v>
      </c>
      <c r="P39" s="2" t="s">
        <v>41</v>
      </c>
      <c r="Q39" s="2">
        <v>21</v>
      </c>
      <c r="R39" s="2">
        <v>13</v>
      </c>
      <c r="S39" s="2">
        <v>6</v>
      </c>
      <c r="T39" s="2">
        <v>0</v>
      </c>
      <c r="U39" s="2" t="s">
        <v>41</v>
      </c>
      <c r="V39" s="2">
        <v>31</v>
      </c>
      <c r="W39" s="2">
        <v>18</v>
      </c>
      <c r="X39" s="2">
        <v>29</v>
      </c>
      <c r="Y39" s="2">
        <v>6</v>
      </c>
    </row>
    <row r="40" spans="1:25" x14ac:dyDescent="0.45">
      <c r="A40" s="3">
        <v>1</v>
      </c>
      <c r="B40" s="7" t="s">
        <v>42</v>
      </c>
      <c r="C40" s="7">
        <v>52</v>
      </c>
      <c r="D40" s="7">
        <v>53</v>
      </c>
      <c r="E40" s="7">
        <v>62</v>
      </c>
      <c r="F40" s="7">
        <v>14</v>
      </c>
      <c r="G40" s="11">
        <v>6.5576923076923075</v>
      </c>
      <c r="H40" s="11">
        <v>11.943396226415095</v>
      </c>
      <c r="I40" s="11">
        <v>7.580645161290323</v>
      </c>
      <c r="J40" s="11">
        <v>6.5714285714285712</v>
      </c>
      <c r="K40" s="11">
        <v>8.4861878453038671</v>
      </c>
      <c r="L40" s="20">
        <f t="shared" si="1"/>
        <v>341</v>
      </c>
      <c r="M40" s="20">
        <f t="shared" si="2"/>
        <v>633</v>
      </c>
      <c r="N40" s="20">
        <f t="shared" si="3"/>
        <v>470</v>
      </c>
      <c r="O40" s="20">
        <f t="shared" si="4"/>
        <v>92</v>
      </c>
      <c r="P40" s="2" t="s">
        <v>42</v>
      </c>
      <c r="Q40" s="2">
        <v>27</v>
      </c>
      <c r="R40" s="2">
        <v>29</v>
      </c>
      <c r="S40" s="2">
        <v>17</v>
      </c>
      <c r="T40" s="2">
        <v>0</v>
      </c>
      <c r="U40" s="2" t="s">
        <v>42</v>
      </c>
      <c r="V40" s="2">
        <v>50</v>
      </c>
      <c r="W40" s="2">
        <v>47</v>
      </c>
      <c r="X40" s="2">
        <v>47</v>
      </c>
      <c r="Y40" s="2">
        <v>0</v>
      </c>
    </row>
    <row r="41" spans="1:25" x14ac:dyDescent="0.45">
      <c r="A41" s="3">
        <v>1</v>
      </c>
      <c r="B41" s="7" t="s">
        <v>43</v>
      </c>
      <c r="C41" s="7">
        <v>8</v>
      </c>
      <c r="D41" s="7">
        <v>14</v>
      </c>
      <c r="E41" s="7">
        <v>14</v>
      </c>
      <c r="F41" s="7">
        <v>1</v>
      </c>
      <c r="G41" s="11">
        <v>10.375</v>
      </c>
      <c r="H41" s="11">
        <v>8.3571428571428577</v>
      </c>
      <c r="I41" s="11">
        <v>8.7142857142857135</v>
      </c>
      <c r="J41" s="11">
        <v>5.75</v>
      </c>
      <c r="K41" s="11">
        <v>8.625</v>
      </c>
      <c r="L41" s="20">
        <f t="shared" si="1"/>
        <v>83</v>
      </c>
      <c r="M41" s="20">
        <f t="shared" si="2"/>
        <v>117</v>
      </c>
      <c r="N41" s="20">
        <f t="shared" si="3"/>
        <v>121.99999999999999</v>
      </c>
      <c r="O41" s="20">
        <f t="shared" si="4"/>
        <v>5.75</v>
      </c>
      <c r="P41" s="2" t="s">
        <v>43</v>
      </c>
      <c r="Q41" s="2">
        <v>0</v>
      </c>
      <c r="R41" s="2">
        <v>7</v>
      </c>
      <c r="S41" s="2">
        <v>0</v>
      </c>
      <c r="T41" s="2">
        <v>0</v>
      </c>
      <c r="U41" s="2" t="s">
        <v>43</v>
      </c>
      <c r="V41" s="2">
        <v>13</v>
      </c>
      <c r="W41" s="2">
        <v>13</v>
      </c>
      <c r="X41" s="2">
        <v>22</v>
      </c>
      <c r="Y41" s="2">
        <v>0</v>
      </c>
    </row>
    <row r="42" spans="1:25" x14ac:dyDescent="0.45">
      <c r="A42" s="3">
        <v>1</v>
      </c>
      <c r="B42" s="7" t="s">
        <v>44</v>
      </c>
      <c r="C42" s="7">
        <v>31</v>
      </c>
      <c r="D42" s="7">
        <v>42</v>
      </c>
      <c r="E42" s="7">
        <v>41</v>
      </c>
      <c r="F42" s="7">
        <v>10</v>
      </c>
      <c r="G42" s="11">
        <v>10.612903225806452</v>
      </c>
      <c r="H42" s="11">
        <v>15.142857142857142</v>
      </c>
      <c r="I42" s="11">
        <v>9.0975609756097562</v>
      </c>
      <c r="J42" s="11">
        <v>5.6</v>
      </c>
      <c r="K42" s="11">
        <v>11.241935483870968</v>
      </c>
      <c r="L42" s="20">
        <f t="shared" si="1"/>
        <v>329</v>
      </c>
      <c r="M42" s="20">
        <f t="shared" si="2"/>
        <v>636</v>
      </c>
      <c r="N42" s="20">
        <f t="shared" si="3"/>
        <v>373</v>
      </c>
      <c r="O42" s="20">
        <f t="shared" si="4"/>
        <v>56</v>
      </c>
      <c r="P42" s="2" t="s">
        <v>44</v>
      </c>
      <c r="Q42" s="2">
        <v>6</v>
      </c>
      <c r="R42" s="2">
        <v>11</v>
      </c>
      <c r="S42" s="2">
        <v>0</v>
      </c>
      <c r="T42" s="2">
        <v>0</v>
      </c>
      <c r="U42" s="2" t="s">
        <v>44</v>
      </c>
      <c r="V42" s="2">
        <v>16</v>
      </c>
      <c r="W42" s="2">
        <v>18</v>
      </c>
      <c r="X42" s="2">
        <v>27</v>
      </c>
      <c r="Y42" s="2">
        <v>0</v>
      </c>
    </row>
    <row r="43" spans="1:25" x14ac:dyDescent="0.45">
      <c r="A43" s="3">
        <v>1</v>
      </c>
      <c r="B43" s="7" t="s">
        <v>45</v>
      </c>
      <c r="C43" s="7">
        <v>18</v>
      </c>
      <c r="D43" s="7">
        <v>31</v>
      </c>
      <c r="E43" s="7">
        <v>19</v>
      </c>
      <c r="F43" s="7">
        <v>7</v>
      </c>
      <c r="G43" s="11">
        <v>6.9444444444444446</v>
      </c>
      <c r="H43" s="11">
        <v>10.870967741935484</v>
      </c>
      <c r="I43" s="11">
        <v>22.421052631578949</v>
      </c>
      <c r="J43" s="11">
        <v>14</v>
      </c>
      <c r="K43" s="11">
        <v>13.146666666666667</v>
      </c>
      <c r="L43" s="20">
        <f t="shared" si="1"/>
        <v>125</v>
      </c>
      <c r="M43" s="20">
        <f t="shared" si="2"/>
        <v>337</v>
      </c>
      <c r="N43" s="20">
        <f t="shared" si="3"/>
        <v>426</v>
      </c>
      <c r="O43" s="20">
        <f t="shared" si="4"/>
        <v>98</v>
      </c>
      <c r="P43" s="2" t="s">
        <v>45</v>
      </c>
      <c r="Q43" s="2">
        <v>0</v>
      </c>
      <c r="R43" s="2">
        <v>0</v>
      </c>
      <c r="S43" s="2">
        <v>0</v>
      </c>
      <c r="T43" s="2">
        <v>0</v>
      </c>
      <c r="U43" s="2" t="s">
        <v>45</v>
      </c>
      <c r="V43" s="2">
        <v>0</v>
      </c>
      <c r="W43" s="2">
        <v>16</v>
      </c>
      <c r="X43" s="2">
        <v>9</v>
      </c>
      <c r="Y43" s="2">
        <v>0</v>
      </c>
    </row>
    <row r="44" spans="1:25" x14ac:dyDescent="0.45">
      <c r="A44" s="3">
        <v>1</v>
      </c>
      <c r="B44" s="7" t="s">
        <v>46</v>
      </c>
      <c r="C44" s="7">
        <v>55</v>
      </c>
      <c r="D44" s="7">
        <v>81</v>
      </c>
      <c r="E44" s="7">
        <v>81</v>
      </c>
      <c r="F44" s="7">
        <v>17</v>
      </c>
      <c r="G44" s="11">
        <v>9.0909090909090917</v>
      </c>
      <c r="H44" s="11">
        <v>7.6790123456790127</v>
      </c>
      <c r="I44" s="11">
        <v>7.3086419753086416</v>
      </c>
      <c r="J44" s="11">
        <v>8.8235294117647065</v>
      </c>
      <c r="K44" s="11">
        <v>7.9658119658119659</v>
      </c>
      <c r="L44" s="20">
        <f t="shared" si="1"/>
        <v>500.00000000000006</v>
      </c>
      <c r="M44" s="20">
        <f t="shared" si="2"/>
        <v>622</v>
      </c>
      <c r="N44" s="20">
        <f t="shared" si="3"/>
        <v>592</v>
      </c>
      <c r="O44" s="20">
        <f t="shared" si="4"/>
        <v>150</v>
      </c>
      <c r="P44" s="2" t="s">
        <v>46</v>
      </c>
      <c r="Q44" s="2">
        <v>15</v>
      </c>
      <c r="R44" s="2">
        <v>0</v>
      </c>
      <c r="S44" s="2">
        <v>11</v>
      </c>
      <c r="T44" s="2">
        <v>0</v>
      </c>
      <c r="U44" s="2" t="s">
        <v>46</v>
      </c>
      <c r="V44" s="2">
        <v>26</v>
      </c>
      <c r="W44" s="2">
        <v>44</v>
      </c>
      <c r="X44" s="2">
        <v>40</v>
      </c>
      <c r="Y44" s="2">
        <v>7</v>
      </c>
    </row>
    <row r="45" spans="1:25" x14ac:dyDescent="0.45">
      <c r="A45" s="3">
        <v>1</v>
      </c>
      <c r="B45" s="7" t="s">
        <v>47</v>
      </c>
      <c r="C45" s="7">
        <v>40</v>
      </c>
      <c r="D45" s="7">
        <v>54</v>
      </c>
      <c r="E45" s="7">
        <v>47</v>
      </c>
      <c r="F45" s="7">
        <v>9</v>
      </c>
      <c r="G45" s="11">
        <v>15.025</v>
      </c>
      <c r="H45" s="11">
        <v>10.611111111111111</v>
      </c>
      <c r="I45" s="11">
        <v>14.170212765957446</v>
      </c>
      <c r="J45" s="11">
        <v>12.777777777777779</v>
      </c>
      <c r="K45" s="11">
        <v>13.033333333333333</v>
      </c>
      <c r="L45" s="20">
        <f t="shared" si="1"/>
        <v>601</v>
      </c>
      <c r="M45" s="20">
        <f t="shared" si="2"/>
        <v>573</v>
      </c>
      <c r="N45" s="20">
        <f t="shared" si="3"/>
        <v>666</v>
      </c>
      <c r="O45" s="20">
        <f t="shared" si="4"/>
        <v>115</v>
      </c>
      <c r="P45" s="2" t="s">
        <v>47</v>
      </c>
      <c r="Q45" s="2">
        <v>21</v>
      </c>
      <c r="R45" s="2">
        <v>16</v>
      </c>
      <c r="S45" s="2">
        <v>20</v>
      </c>
      <c r="T45" s="2">
        <v>0</v>
      </c>
      <c r="U45" s="2" t="s">
        <v>47</v>
      </c>
      <c r="V45" s="2">
        <v>46</v>
      </c>
      <c r="W45" s="2">
        <v>33</v>
      </c>
      <c r="X45" s="2">
        <v>37</v>
      </c>
      <c r="Y45" s="2">
        <v>0</v>
      </c>
    </row>
    <row r="46" spans="1:25" x14ac:dyDescent="0.45">
      <c r="A46" s="3">
        <v>0</v>
      </c>
      <c r="B46" s="8" t="s">
        <v>48</v>
      </c>
      <c r="C46" s="8">
        <v>930</v>
      </c>
      <c r="D46" s="8">
        <v>1016</v>
      </c>
      <c r="E46" s="8">
        <v>940</v>
      </c>
      <c r="F46" s="8">
        <v>210</v>
      </c>
      <c r="G46" s="12">
        <v>14.676344086021505</v>
      </c>
      <c r="H46" s="12">
        <v>14.502952755905511</v>
      </c>
      <c r="I46" s="12">
        <v>14.063829787234043</v>
      </c>
      <c r="J46" s="12">
        <v>10.69047619047619</v>
      </c>
      <c r="K46" s="12">
        <v>14.163113695090439</v>
      </c>
      <c r="L46" s="20">
        <f t="shared" si="1"/>
        <v>13649</v>
      </c>
      <c r="M46" s="20">
        <f t="shared" si="2"/>
        <v>14735</v>
      </c>
      <c r="N46" s="20">
        <f t="shared" si="3"/>
        <v>13220</v>
      </c>
      <c r="O46" s="20">
        <f t="shared" si="4"/>
        <v>2245</v>
      </c>
      <c r="P46" s="3" t="s">
        <v>48</v>
      </c>
      <c r="Q46" s="3">
        <v>365</v>
      </c>
      <c r="R46" s="3">
        <v>292</v>
      </c>
      <c r="S46" s="3">
        <v>283</v>
      </c>
      <c r="T46" s="3">
        <v>58</v>
      </c>
      <c r="U46" s="3" t="s">
        <v>48</v>
      </c>
      <c r="V46" s="3">
        <v>3606</v>
      </c>
      <c r="W46" s="3">
        <v>3933</v>
      </c>
      <c r="X46" s="3">
        <v>3497</v>
      </c>
      <c r="Y46" s="3">
        <v>780</v>
      </c>
    </row>
    <row r="47" spans="1:25" x14ac:dyDescent="0.45">
      <c r="A47" s="3">
        <v>1</v>
      </c>
      <c r="B47" s="7" t="s">
        <v>49</v>
      </c>
      <c r="C47" s="7">
        <v>54</v>
      </c>
      <c r="D47" s="7">
        <v>52</v>
      </c>
      <c r="E47" s="7">
        <v>41</v>
      </c>
      <c r="F47" s="7">
        <v>13</v>
      </c>
      <c r="G47" s="11">
        <v>13.611111111111111</v>
      </c>
      <c r="H47" s="11">
        <v>7.8269230769230766</v>
      </c>
      <c r="I47" s="11">
        <v>9.1707317073170724</v>
      </c>
      <c r="J47" s="11">
        <v>6.3076923076923075</v>
      </c>
      <c r="K47" s="11">
        <v>10</v>
      </c>
      <c r="L47" s="20">
        <f t="shared" si="1"/>
        <v>735</v>
      </c>
      <c r="M47" s="20">
        <f t="shared" si="2"/>
        <v>407</v>
      </c>
      <c r="N47" s="20">
        <f t="shared" si="3"/>
        <v>375.99999999999994</v>
      </c>
      <c r="O47" s="20">
        <f t="shared" si="4"/>
        <v>82</v>
      </c>
      <c r="P47" s="2" t="s">
        <v>49</v>
      </c>
      <c r="Q47" s="2">
        <v>16</v>
      </c>
      <c r="R47" s="2">
        <v>21</v>
      </c>
      <c r="S47" s="2">
        <v>7</v>
      </c>
      <c r="T47" s="2">
        <v>0</v>
      </c>
      <c r="U47" s="2" t="s">
        <v>49</v>
      </c>
      <c r="V47" s="2">
        <v>45</v>
      </c>
      <c r="W47" s="2">
        <v>56</v>
      </c>
      <c r="X47" s="2">
        <v>35</v>
      </c>
      <c r="Y47" s="2">
        <v>12</v>
      </c>
    </row>
    <row r="48" spans="1:25" x14ac:dyDescent="0.45">
      <c r="A48" s="3">
        <v>1</v>
      </c>
      <c r="B48" s="7" t="s">
        <v>50</v>
      </c>
      <c r="C48" s="7">
        <v>39</v>
      </c>
      <c r="D48" s="7">
        <v>30</v>
      </c>
      <c r="E48" s="7">
        <v>31</v>
      </c>
      <c r="F48" s="7">
        <v>7</v>
      </c>
      <c r="G48" s="11">
        <v>10.461538461538462</v>
      </c>
      <c r="H48" s="11">
        <v>29.566666666666666</v>
      </c>
      <c r="I48" s="11">
        <v>21</v>
      </c>
      <c r="J48" s="11">
        <v>9.8571428571428577</v>
      </c>
      <c r="K48" s="11">
        <v>18.831775700934578</v>
      </c>
      <c r="L48" s="20">
        <f t="shared" si="1"/>
        <v>408</v>
      </c>
      <c r="M48" s="20">
        <f t="shared" si="2"/>
        <v>887</v>
      </c>
      <c r="N48" s="20">
        <f t="shared" si="3"/>
        <v>651</v>
      </c>
      <c r="O48" s="20">
        <f t="shared" si="4"/>
        <v>69</v>
      </c>
      <c r="P48" s="2" t="s">
        <v>50</v>
      </c>
      <c r="Q48" s="2">
        <v>7</v>
      </c>
      <c r="R48" s="2">
        <v>13</v>
      </c>
      <c r="S48" s="2">
        <v>14</v>
      </c>
      <c r="T48" s="2">
        <v>0</v>
      </c>
      <c r="U48" s="2" t="s">
        <v>50</v>
      </c>
      <c r="V48" s="2">
        <v>27</v>
      </c>
      <c r="W48" s="2">
        <v>31</v>
      </c>
      <c r="X48" s="2">
        <v>28</v>
      </c>
      <c r="Y48" s="2">
        <v>0</v>
      </c>
    </row>
    <row r="49" spans="1:25" x14ac:dyDescent="0.45">
      <c r="A49" s="3">
        <v>0</v>
      </c>
      <c r="B49" s="8" t="s">
        <v>51</v>
      </c>
      <c r="C49" s="8">
        <v>601</v>
      </c>
      <c r="D49" s="8">
        <v>658</v>
      </c>
      <c r="E49" s="8">
        <v>674</v>
      </c>
      <c r="F49" s="8">
        <v>120</v>
      </c>
      <c r="G49" s="12">
        <v>9.4492512479201327</v>
      </c>
      <c r="H49" s="12">
        <v>10.93161094224924</v>
      </c>
      <c r="I49" s="12">
        <v>11.983679525222552</v>
      </c>
      <c r="J49" s="12">
        <v>10.833333333333334</v>
      </c>
      <c r="K49" s="12">
        <v>10.837311251826595</v>
      </c>
      <c r="L49" s="20">
        <f t="shared" si="1"/>
        <v>5679</v>
      </c>
      <c r="M49" s="20">
        <f t="shared" si="2"/>
        <v>7193</v>
      </c>
      <c r="N49" s="20">
        <f t="shared" si="3"/>
        <v>8077</v>
      </c>
      <c r="O49" s="20">
        <f t="shared" si="4"/>
        <v>1300</v>
      </c>
      <c r="P49" s="3" t="s">
        <v>51</v>
      </c>
      <c r="Q49" s="3">
        <v>571</v>
      </c>
      <c r="R49" s="3">
        <v>551</v>
      </c>
      <c r="S49" s="3">
        <v>572</v>
      </c>
      <c r="T49" s="3">
        <v>129</v>
      </c>
      <c r="U49" s="3" t="s">
        <v>51</v>
      </c>
      <c r="V49" s="3">
        <v>2404</v>
      </c>
      <c r="W49" s="3">
        <v>2581</v>
      </c>
      <c r="X49" s="3">
        <v>2440</v>
      </c>
      <c r="Y49" s="3">
        <v>470</v>
      </c>
    </row>
    <row r="50" spans="1:25" x14ac:dyDescent="0.45">
      <c r="A50" s="3">
        <v>1</v>
      </c>
      <c r="B50" s="7" t="s">
        <v>52</v>
      </c>
      <c r="C50" s="7">
        <v>31</v>
      </c>
      <c r="D50" s="7">
        <v>34</v>
      </c>
      <c r="E50" s="7">
        <v>54</v>
      </c>
      <c r="F50" s="7">
        <v>7</v>
      </c>
      <c r="G50" s="11">
        <v>10.387096774193548</v>
      </c>
      <c r="H50" s="11">
        <v>6.5</v>
      </c>
      <c r="I50" s="11">
        <v>13.574074074074074</v>
      </c>
      <c r="J50" s="11">
        <v>10.142857142857142</v>
      </c>
      <c r="K50" s="11">
        <v>10.69047619047619</v>
      </c>
      <c r="L50" s="20">
        <f t="shared" si="1"/>
        <v>322</v>
      </c>
      <c r="M50" s="20">
        <f t="shared" si="2"/>
        <v>221</v>
      </c>
      <c r="N50" s="20">
        <f t="shared" si="3"/>
        <v>733</v>
      </c>
      <c r="O50" s="20">
        <f t="shared" si="4"/>
        <v>71</v>
      </c>
      <c r="P50" s="2" t="s">
        <v>52</v>
      </c>
      <c r="Q50" s="2">
        <v>15</v>
      </c>
      <c r="R50" s="2">
        <v>18</v>
      </c>
      <c r="S50" s="2">
        <v>12</v>
      </c>
      <c r="T50" s="2">
        <v>6</v>
      </c>
      <c r="U50" s="2" t="s">
        <v>52</v>
      </c>
      <c r="V50" s="2">
        <v>54</v>
      </c>
      <c r="W50" s="2">
        <v>50</v>
      </c>
      <c r="X50" s="2">
        <v>60</v>
      </c>
      <c r="Y50" s="2">
        <v>10</v>
      </c>
    </row>
    <row r="51" spans="1:25" x14ac:dyDescent="0.45">
      <c r="A51" s="3">
        <v>0</v>
      </c>
      <c r="B51" s="8" t="s">
        <v>53</v>
      </c>
      <c r="C51" s="8">
        <v>97</v>
      </c>
      <c r="D51" s="8">
        <v>108</v>
      </c>
      <c r="E51" s="8">
        <v>112</v>
      </c>
      <c r="F51" s="8">
        <v>18</v>
      </c>
      <c r="G51" s="12">
        <v>9.216494845360824</v>
      </c>
      <c r="H51" s="12">
        <v>6.3240740740740744</v>
      </c>
      <c r="I51" s="12">
        <v>7.4285714285714288</v>
      </c>
      <c r="J51" s="12">
        <v>4.166666666666667</v>
      </c>
      <c r="K51" s="12">
        <v>7.4149253731343281</v>
      </c>
      <c r="L51" s="20">
        <f t="shared" si="1"/>
        <v>893.99999999999989</v>
      </c>
      <c r="M51" s="20">
        <f t="shared" si="2"/>
        <v>683</v>
      </c>
      <c r="N51" s="20">
        <f t="shared" si="3"/>
        <v>832</v>
      </c>
      <c r="O51" s="20">
        <f t="shared" si="4"/>
        <v>75</v>
      </c>
      <c r="P51" s="3" t="s">
        <v>53</v>
      </c>
      <c r="Q51" s="3">
        <v>63</v>
      </c>
      <c r="R51" s="3">
        <v>81</v>
      </c>
      <c r="S51" s="3">
        <v>59</v>
      </c>
      <c r="T51" s="3">
        <v>15</v>
      </c>
      <c r="U51" s="3" t="s">
        <v>53</v>
      </c>
      <c r="V51" s="3">
        <v>102</v>
      </c>
      <c r="W51" s="3">
        <v>101</v>
      </c>
      <c r="X51" s="3">
        <v>109</v>
      </c>
      <c r="Y51" s="3">
        <v>29</v>
      </c>
    </row>
    <row r="52" spans="1:25" x14ac:dyDescent="0.45">
      <c r="A52" s="3">
        <v>0</v>
      </c>
      <c r="B52" s="8" t="s">
        <v>54</v>
      </c>
      <c r="C52" s="8">
        <v>222</v>
      </c>
      <c r="D52" s="8">
        <v>227</v>
      </c>
      <c r="E52" s="8">
        <v>225</v>
      </c>
      <c r="F52" s="8">
        <v>48</v>
      </c>
      <c r="G52" s="12">
        <v>9.2297297297297298</v>
      </c>
      <c r="H52" s="12">
        <v>11.251101321585903</v>
      </c>
      <c r="I52" s="12">
        <v>9.8888888888888893</v>
      </c>
      <c r="J52" s="12">
        <v>12.3125</v>
      </c>
      <c r="K52" s="12">
        <v>10.275623268698061</v>
      </c>
      <c r="L52" s="20">
        <f t="shared" si="1"/>
        <v>2049</v>
      </c>
      <c r="M52" s="20">
        <f t="shared" si="2"/>
        <v>2554</v>
      </c>
      <c r="N52" s="20">
        <f t="shared" si="3"/>
        <v>2225</v>
      </c>
      <c r="O52" s="20">
        <f t="shared" si="4"/>
        <v>591</v>
      </c>
      <c r="P52" s="3" t="s">
        <v>54</v>
      </c>
      <c r="Q52" s="3">
        <v>284</v>
      </c>
      <c r="R52" s="3">
        <v>345</v>
      </c>
      <c r="S52" s="3">
        <v>416</v>
      </c>
      <c r="T52" s="3">
        <v>139</v>
      </c>
      <c r="U52" s="3" t="s">
        <v>54</v>
      </c>
      <c r="V52" s="3">
        <v>530</v>
      </c>
      <c r="W52" s="3">
        <v>529</v>
      </c>
      <c r="X52" s="3">
        <v>533</v>
      </c>
      <c r="Y52" s="3">
        <v>97</v>
      </c>
    </row>
    <row r="53" spans="1:25" x14ac:dyDescent="0.45">
      <c r="A53" s="3">
        <v>0</v>
      </c>
      <c r="B53" s="8" t="s">
        <v>55</v>
      </c>
      <c r="C53" s="8">
        <v>162</v>
      </c>
      <c r="D53" s="8">
        <v>163</v>
      </c>
      <c r="E53" s="8">
        <v>167</v>
      </c>
      <c r="F53" s="8">
        <v>39</v>
      </c>
      <c r="G53" s="12">
        <v>10.987654320987655</v>
      </c>
      <c r="H53" s="12">
        <v>9.3865030674846626</v>
      </c>
      <c r="I53" s="12">
        <v>10.125748502994012</v>
      </c>
      <c r="J53" s="12">
        <v>13.410256410256411</v>
      </c>
      <c r="K53" s="12">
        <v>10.403013182674199</v>
      </c>
      <c r="L53" s="20">
        <f t="shared" si="1"/>
        <v>1780.0000000000002</v>
      </c>
      <c r="M53" s="20">
        <f t="shared" si="2"/>
        <v>1530</v>
      </c>
      <c r="N53" s="20">
        <f t="shared" si="3"/>
        <v>1691</v>
      </c>
      <c r="O53" s="20">
        <f t="shared" si="4"/>
        <v>523</v>
      </c>
      <c r="P53" s="3" t="s">
        <v>55</v>
      </c>
      <c r="Q53" s="3">
        <v>147</v>
      </c>
      <c r="R53" s="3">
        <v>173</v>
      </c>
      <c r="S53" s="3">
        <v>140</v>
      </c>
      <c r="T53" s="3">
        <v>40</v>
      </c>
      <c r="U53" s="3" t="s">
        <v>55</v>
      </c>
      <c r="V53" s="3">
        <v>336</v>
      </c>
      <c r="W53" s="3">
        <v>373</v>
      </c>
      <c r="X53" s="3">
        <v>441</v>
      </c>
      <c r="Y53" s="3">
        <v>131</v>
      </c>
    </row>
    <row r="54" spans="1:25" x14ac:dyDescent="0.45">
      <c r="A54" s="3">
        <v>1</v>
      </c>
      <c r="B54" s="7" t="s">
        <v>56</v>
      </c>
      <c r="C54" s="7">
        <v>8</v>
      </c>
      <c r="D54" s="7">
        <v>13</v>
      </c>
      <c r="E54" s="7">
        <v>13</v>
      </c>
      <c r="F54" s="7">
        <v>1</v>
      </c>
      <c r="G54" s="11">
        <v>14.25</v>
      </c>
      <c r="H54" s="11">
        <v>16.46153846153846</v>
      </c>
      <c r="I54" s="11">
        <v>9.8461538461538467</v>
      </c>
      <c r="J54" s="11">
        <v>5</v>
      </c>
      <c r="K54" s="11">
        <v>12.72972972972973</v>
      </c>
      <c r="L54" s="20">
        <f t="shared" si="1"/>
        <v>114</v>
      </c>
      <c r="M54" s="20">
        <f t="shared" si="2"/>
        <v>213.99999999999997</v>
      </c>
      <c r="N54" s="20">
        <f t="shared" si="3"/>
        <v>128</v>
      </c>
      <c r="O54" s="20">
        <f t="shared" si="4"/>
        <v>5</v>
      </c>
      <c r="P54" s="2" t="s">
        <v>56</v>
      </c>
      <c r="Q54" s="2">
        <v>0</v>
      </c>
      <c r="R54" s="2">
        <v>0</v>
      </c>
      <c r="S54" s="2">
        <v>0</v>
      </c>
      <c r="T54" s="2">
        <v>0</v>
      </c>
      <c r="U54" s="2" t="s">
        <v>56</v>
      </c>
      <c r="V54" s="2">
        <v>0</v>
      </c>
      <c r="W54" s="2">
        <v>8</v>
      </c>
      <c r="X54" s="2">
        <v>11</v>
      </c>
      <c r="Y54" s="2">
        <v>0</v>
      </c>
    </row>
    <row r="55" spans="1:25" x14ac:dyDescent="0.45">
      <c r="A55" s="3">
        <v>1</v>
      </c>
      <c r="B55" s="7" t="s">
        <v>57</v>
      </c>
      <c r="C55" s="7">
        <v>11</v>
      </c>
      <c r="D55" s="7">
        <v>14</v>
      </c>
      <c r="E55" s="7">
        <v>21</v>
      </c>
      <c r="F55" s="7">
        <v>1</v>
      </c>
      <c r="G55" s="11">
        <v>10.545454545454545</v>
      </c>
      <c r="H55" s="11">
        <v>6.2857142857142856</v>
      </c>
      <c r="I55" s="11">
        <v>3.3809523809523809</v>
      </c>
      <c r="J55" s="11">
        <v>14.5</v>
      </c>
      <c r="K55" s="11">
        <v>6.66</v>
      </c>
      <c r="L55" s="20">
        <f t="shared" si="1"/>
        <v>116</v>
      </c>
      <c r="M55" s="20">
        <f t="shared" si="2"/>
        <v>88</v>
      </c>
      <c r="N55" s="20">
        <f t="shared" si="3"/>
        <v>71</v>
      </c>
      <c r="O55" s="20">
        <f t="shared" si="4"/>
        <v>14.5</v>
      </c>
      <c r="P55" s="2" t="s">
        <v>57</v>
      </c>
      <c r="Q55" s="2">
        <v>12</v>
      </c>
      <c r="R55" s="2">
        <v>7</v>
      </c>
      <c r="S55" s="2">
        <v>0</v>
      </c>
      <c r="T55" s="2">
        <v>0</v>
      </c>
      <c r="U55" s="2" t="s">
        <v>57</v>
      </c>
      <c r="V55" s="2">
        <v>9</v>
      </c>
      <c r="W55" s="2">
        <v>16</v>
      </c>
      <c r="X55" s="2">
        <v>10</v>
      </c>
      <c r="Y55" s="2">
        <v>0</v>
      </c>
    </row>
    <row r="56" spans="1:25" x14ac:dyDescent="0.45">
      <c r="A56" s="3">
        <v>0</v>
      </c>
      <c r="B56" s="8" t="s">
        <v>58</v>
      </c>
      <c r="C56" s="8">
        <v>1387</v>
      </c>
      <c r="D56" s="8">
        <v>1611</v>
      </c>
      <c r="E56" s="8">
        <v>1668</v>
      </c>
      <c r="F56" s="8">
        <v>440</v>
      </c>
      <c r="G56" s="12">
        <v>15.043979812545061</v>
      </c>
      <c r="H56" s="12">
        <v>12.418994413407821</v>
      </c>
      <c r="I56" s="12">
        <v>12.751798561151078</v>
      </c>
      <c r="J56" s="12">
        <v>11.206818181818182</v>
      </c>
      <c r="K56" s="12">
        <v>13.136310223266745</v>
      </c>
      <c r="L56" s="20">
        <f t="shared" si="1"/>
        <v>20866</v>
      </c>
      <c r="M56" s="20">
        <f t="shared" si="2"/>
        <v>20007</v>
      </c>
      <c r="N56" s="20">
        <f t="shared" si="3"/>
        <v>21270</v>
      </c>
      <c r="O56" s="20">
        <f t="shared" si="4"/>
        <v>4931</v>
      </c>
      <c r="P56" s="23" t="s">
        <v>58</v>
      </c>
      <c r="Q56" s="23">
        <v>972</v>
      </c>
      <c r="R56" s="23">
        <v>975</v>
      </c>
      <c r="S56" s="23">
        <v>961</v>
      </c>
      <c r="T56" s="23">
        <v>224</v>
      </c>
      <c r="U56" s="3" t="s">
        <v>58</v>
      </c>
      <c r="V56" s="3">
        <v>6682</v>
      </c>
      <c r="W56" s="3">
        <v>7841</v>
      </c>
      <c r="X56" s="3">
        <v>8596</v>
      </c>
      <c r="Y56" s="3">
        <v>1998</v>
      </c>
    </row>
    <row r="57" spans="1:25" x14ac:dyDescent="0.45">
      <c r="A57" s="3">
        <v>1</v>
      </c>
      <c r="B57" s="7" t="s">
        <v>59</v>
      </c>
      <c r="C57" s="7">
        <v>20</v>
      </c>
      <c r="D57" s="7">
        <v>14</v>
      </c>
      <c r="E57" s="7">
        <v>15</v>
      </c>
      <c r="F57" s="7">
        <v>1</v>
      </c>
      <c r="G57" s="11">
        <v>9.15</v>
      </c>
      <c r="H57" s="11">
        <v>9.9285714285714288</v>
      </c>
      <c r="I57" s="11">
        <v>12.066666666666666</v>
      </c>
      <c r="J57" s="11">
        <v>10.4</v>
      </c>
      <c r="K57" s="11">
        <v>10.277777777777779</v>
      </c>
      <c r="L57" s="20">
        <f t="shared" si="1"/>
        <v>183</v>
      </c>
      <c r="M57" s="20">
        <f t="shared" si="2"/>
        <v>139</v>
      </c>
      <c r="N57" s="20">
        <f t="shared" si="3"/>
        <v>181</v>
      </c>
      <c r="O57" s="20">
        <f t="shared" si="4"/>
        <v>10.4</v>
      </c>
      <c r="P57" s="2" t="s">
        <v>59</v>
      </c>
      <c r="Q57" s="2">
        <v>9</v>
      </c>
      <c r="R57" s="2">
        <v>0</v>
      </c>
      <c r="S57" s="2">
        <v>0</v>
      </c>
      <c r="T57" s="2">
        <v>0</v>
      </c>
      <c r="U57" s="2" t="s">
        <v>59</v>
      </c>
      <c r="V57" s="2">
        <v>13</v>
      </c>
      <c r="W57" s="2">
        <v>15</v>
      </c>
      <c r="X57" s="2">
        <v>11</v>
      </c>
      <c r="Y57" s="2">
        <v>0</v>
      </c>
    </row>
    <row r="58" spans="1:25" x14ac:dyDescent="0.45">
      <c r="A58" s="3">
        <v>0</v>
      </c>
      <c r="B58" s="8" t="s">
        <v>60</v>
      </c>
      <c r="C58" s="8">
        <v>151</v>
      </c>
      <c r="D58" s="8">
        <v>160</v>
      </c>
      <c r="E58" s="8">
        <v>186</v>
      </c>
      <c r="F58" s="8">
        <v>40</v>
      </c>
      <c r="G58" s="12">
        <v>9.8013245033112586</v>
      </c>
      <c r="H58" s="12">
        <v>8.2312499999999993</v>
      </c>
      <c r="I58" s="12">
        <v>11.317204301075268</v>
      </c>
      <c r="J58" s="12">
        <v>7.4249999999999998</v>
      </c>
      <c r="K58" s="12">
        <v>9.6815642458100566</v>
      </c>
      <c r="L58" s="20">
        <f t="shared" si="1"/>
        <v>1480</v>
      </c>
      <c r="M58" s="20">
        <f t="shared" si="2"/>
        <v>1317</v>
      </c>
      <c r="N58" s="20">
        <f t="shared" si="3"/>
        <v>2105</v>
      </c>
      <c r="O58" s="20">
        <f t="shared" si="4"/>
        <v>297</v>
      </c>
      <c r="P58" s="3" t="s">
        <v>60</v>
      </c>
      <c r="Q58" s="3">
        <v>169</v>
      </c>
      <c r="R58" s="3">
        <v>173</v>
      </c>
      <c r="S58" s="3">
        <v>164</v>
      </c>
      <c r="T58" s="3">
        <v>46</v>
      </c>
      <c r="U58" s="3" t="s">
        <v>60</v>
      </c>
      <c r="V58" s="3">
        <v>300</v>
      </c>
      <c r="W58" s="3">
        <v>300</v>
      </c>
      <c r="X58" s="3">
        <v>386</v>
      </c>
      <c r="Y58" s="3">
        <v>74</v>
      </c>
    </row>
    <row r="59" spans="1:25" x14ac:dyDescent="0.45">
      <c r="A59" s="3">
        <v>1</v>
      </c>
      <c r="B59" s="7" t="s">
        <v>61</v>
      </c>
      <c r="C59" s="7">
        <v>29</v>
      </c>
      <c r="D59" s="7">
        <v>36</v>
      </c>
      <c r="E59" s="7">
        <v>28</v>
      </c>
      <c r="F59" s="7">
        <v>1</v>
      </c>
      <c r="G59" s="11">
        <v>8</v>
      </c>
      <c r="H59" s="11">
        <v>9.6388888888888893</v>
      </c>
      <c r="I59" s="11">
        <v>14.142857142857142</v>
      </c>
      <c r="J59" s="11">
        <v>11</v>
      </c>
      <c r="K59" s="11">
        <v>10.48936170212766</v>
      </c>
      <c r="L59" s="20">
        <f t="shared" si="1"/>
        <v>232</v>
      </c>
      <c r="M59" s="20">
        <f t="shared" si="2"/>
        <v>347</v>
      </c>
      <c r="N59" s="20">
        <f t="shared" si="3"/>
        <v>396</v>
      </c>
      <c r="O59" s="20">
        <f t="shared" si="4"/>
        <v>11</v>
      </c>
      <c r="P59" s="2" t="s">
        <v>61</v>
      </c>
      <c r="Q59" s="2">
        <v>0</v>
      </c>
      <c r="R59" s="2">
        <v>0</v>
      </c>
      <c r="S59" s="2">
        <v>11</v>
      </c>
      <c r="T59" s="2">
        <v>0</v>
      </c>
      <c r="U59" s="2" t="s">
        <v>61</v>
      </c>
      <c r="V59" s="2">
        <v>15</v>
      </c>
      <c r="W59" s="2">
        <v>19</v>
      </c>
      <c r="X59" s="2">
        <v>10</v>
      </c>
      <c r="Y59" s="2">
        <v>0</v>
      </c>
    </row>
    <row r="60" spans="1:25" x14ac:dyDescent="0.45">
      <c r="A60" s="3">
        <v>1</v>
      </c>
      <c r="B60" s="7" t="s">
        <v>62</v>
      </c>
      <c r="C60" s="7">
        <v>94</v>
      </c>
      <c r="D60" s="7">
        <v>85</v>
      </c>
      <c r="E60" s="7">
        <v>96</v>
      </c>
      <c r="F60" s="7">
        <v>19</v>
      </c>
      <c r="G60" s="11">
        <v>10.148936170212766</v>
      </c>
      <c r="H60" s="11">
        <v>13.294117647058824</v>
      </c>
      <c r="I60" s="11">
        <v>8.4375</v>
      </c>
      <c r="J60" s="11">
        <v>13.736842105263158</v>
      </c>
      <c r="K60" s="11">
        <v>10.731292517006803</v>
      </c>
      <c r="L60" s="20">
        <f t="shared" si="1"/>
        <v>954</v>
      </c>
      <c r="M60" s="20">
        <f t="shared" si="2"/>
        <v>1130</v>
      </c>
      <c r="N60" s="20">
        <f t="shared" si="3"/>
        <v>810</v>
      </c>
      <c r="O60" s="20">
        <f t="shared" si="4"/>
        <v>261</v>
      </c>
      <c r="P60" s="2" t="s">
        <v>62</v>
      </c>
      <c r="Q60" s="2">
        <v>23</v>
      </c>
      <c r="R60" s="2">
        <v>32</v>
      </c>
      <c r="S60" s="2">
        <v>22</v>
      </c>
      <c r="T60" s="2">
        <v>6</v>
      </c>
      <c r="U60" s="2" t="s">
        <v>62</v>
      </c>
      <c r="V60" s="2">
        <v>59</v>
      </c>
      <c r="W60" s="2">
        <v>52</v>
      </c>
      <c r="X60" s="2">
        <v>45</v>
      </c>
      <c r="Y60" s="2">
        <v>18</v>
      </c>
    </row>
    <row r="61" spans="1:25" x14ac:dyDescent="0.45">
      <c r="A61" s="3">
        <v>1</v>
      </c>
      <c r="B61" s="7" t="s">
        <v>63</v>
      </c>
      <c r="C61" s="7">
        <v>20</v>
      </c>
      <c r="D61" s="7">
        <v>28</v>
      </c>
      <c r="E61" s="7">
        <v>24</v>
      </c>
      <c r="F61" s="7">
        <v>7</v>
      </c>
      <c r="G61" s="11">
        <v>9.65</v>
      </c>
      <c r="H61" s="11">
        <v>9.4642857142857135</v>
      </c>
      <c r="I61" s="11">
        <v>8.0416666666666661</v>
      </c>
      <c r="J61" s="11">
        <v>14.857142857142858</v>
      </c>
      <c r="K61" s="11">
        <v>9.5569620253164551</v>
      </c>
      <c r="L61" s="20">
        <f t="shared" si="1"/>
        <v>193</v>
      </c>
      <c r="M61" s="20">
        <f t="shared" si="2"/>
        <v>265</v>
      </c>
      <c r="N61" s="20">
        <f t="shared" si="3"/>
        <v>193</v>
      </c>
      <c r="O61" s="20">
        <f t="shared" si="4"/>
        <v>104</v>
      </c>
      <c r="P61" s="2" t="s">
        <v>63</v>
      </c>
      <c r="Q61" s="2">
        <v>0</v>
      </c>
      <c r="R61" s="2">
        <v>6</v>
      </c>
      <c r="S61" s="2">
        <v>0</v>
      </c>
      <c r="T61" s="2">
        <v>0</v>
      </c>
      <c r="U61" s="2" t="s">
        <v>63</v>
      </c>
      <c r="V61" s="2">
        <v>16</v>
      </c>
      <c r="W61" s="2">
        <v>19</v>
      </c>
      <c r="X61" s="2">
        <v>23</v>
      </c>
      <c r="Y61" s="2">
        <v>0</v>
      </c>
    </row>
    <row r="62" spans="1:25" x14ac:dyDescent="0.45">
      <c r="A62" s="3">
        <v>1</v>
      </c>
      <c r="B62" s="7" t="s">
        <v>64</v>
      </c>
      <c r="C62" s="7">
        <v>8</v>
      </c>
      <c r="D62" s="7">
        <v>12</v>
      </c>
      <c r="E62" s="7">
        <v>17</v>
      </c>
      <c r="F62" s="7">
        <v>1</v>
      </c>
      <c r="G62" s="11">
        <v>8.25</v>
      </c>
      <c r="H62" s="11">
        <v>7.916666666666667</v>
      </c>
      <c r="I62" s="11">
        <v>10.764705882352942</v>
      </c>
      <c r="J62" s="11">
        <v>7.6</v>
      </c>
      <c r="K62" s="11">
        <v>9.0952380952380949</v>
      </c>
      <c r="L62" s="20">
        <f t="shared" si="1"/>
        <v>66</v>
      </c>
      <c r="M62" s="20">
        <f t="shared" si="2"/>
        <v>95</v>
      </c>
      <c r="N62" s="20">
        <f t="shared" si="3"/>
        <v>183</v>
      </c>
      <c r="O62" s="20">
        <f t="shared" si="4"/>
        <v>7.6</v>
      </c>
      <c r="P62" s="2" t="s">
        <v>64</v>
      </c>
      <c r="Q62" s="2">
        <v>6</v>
      </c>
      <c r="R62" s="2">
        <v>6</v>
      </c>
      <c r="S62" s="2">
        <v>7</v>
      </c>
      <c r="T62" s="2">
        <v>0</v>
      </c>
      <c r="U62" s="2" t="s">
        <v>64</v>
      </c>
      <c r="V62" s="2">
        <v>7</v>
      </c>
      <c r="W62" s="2">
        <v>0</v>
      </c>
      <c r="X62" s="2">
        <v>9</v>
      </c>
      <c r="Y62" s="2">
        <v>0</v>
      </c>
    </row>
    <row r="63" spans="1:25" x14ac:dyDescent="0.45">
      <c r="A63" s="3">
        <v>1</v>
      </c>
      <c r="B63" s="7" t="s">
        <v>65</v>
      </c>
      <c r="C63" s="7">
        <v>1</v>
      </c>
      <c r="D63" s="7">
        <v>11</v>
      </c>
      <c r="E63" s="7">
        <v>14</v>
      </c>
      <c r="F63" s="7">
        <v>1</v>
      </c>
      <c r="G63" s="11">
        <v>9.25</v>
      </c>
      <c r="H63" s="11">
        <v>15.818181818181818</v>
      </c>
      <c r="I63" s="11">
        <v>7.2142857142857144</v>
      </c>
      <c r="J63" s="11">
        <v>5.333333333333333</v>
      </c>
      <c r="K63" s="11">
        <v>10.25</v>
      </c>
      <c r="L63" s="20">
        <f t="shared" si="1"/>
        <v>9.25</v>
      </c>
      <c r="M63" s="20">
        <f t="shared" si="2"/>
        <v>174</v>
      </c>
      <c r="N63" s="20">
        <f t="shared" si="3"/>
        <v>101</v>
      </c>
      <c r="O63" s="20">
        <f t="shared" si="4"/>
        <v>5.333333333333333</v>
      </c>
      <c r="P63" s="2" t="s">
        <v>65</v>
      </c>
      <c r="Q63" s="2">
        <v>14</v>
      </c>
      <c r="R63" s="2">
        <v>17</v>
      </c>
      <c r="S63" s="2">
        <v>9</v>
      </c>
      <c r="T63" s="2">
        <v>0</v>
      </c>
      <c r="U63" s="2" t="s">
        <v>65</v>
      </c>
      <c r="V63" s="2">
        <v>14</v>
      </c>
      <c r="W63" s="2">
        <v>9</v>
      </c>
      <c r="X63" s="2">
        <v>15</v>
      </c>
      <c r="Y63" s="2">
        <v>0</v>
      </c>
    </row>
    <row r="64" spans="1:25" x14ac:dyDescent="0.45">
      <c r="A64" s="3">
        <v>0</v>
      </c>
      <c r="B64" s="8" t="s">
        <v>66</v>
      </c>
      <c r="C64" s="8">
        <v>173</v>
      </c>
      <c r="D64" s="8">
        <v>132</v>
      </c>
      <c r="E64" s="8">
        <v>176</v>
      </c>
      <c r="F64" s="8">
        <v>37</v>
      </c>
      <c r="G64" s="12">
        <v>8.1907514450867058</v>
      </c>
      <c r="H64" s="12">
        <v>7.4318181818181817</v>
      </c>
      <c r="I64" s="12">
        <v>8.4261363636363633</v>
      </c>
      <c r="J64" s="12">
        <v>11.945945945945946</v>
      </c>
      <c r="K64" s="12">
        <v>8.3455598455598459</v>
      </c>
      <c r="L64" s="20">
        <f t="shared" si="1"/>
        <v>1417</v>
      </c>
      <c r="M64" s="20">
        <f t="shared" si="2"/>
        <v>981</v>
      </c>
      <c r="N64" s="20">
        <f t="shared" si="3"/>
        <v>1483</v>
      </c>
      <c r="O64" s="20">
        <f t="shared" si="4"/>
        <v>442</v>
      </c>
      <c r="P64" s="3" t="s">
        <v>66</v>
      </c>
      <c r="Q64" s="3">
        <v>247</v>
      </c>
      <c r="R64" s="3">
        <v>240</v>
      </c>
      <c r="S64" s="3">
        <v>227</v>
      </c>
      <c r="T64" s="3">
        <v>46</v>
      </c>
      <c r="U64" s="3" t="s">
        <v>66</v>
      </c>
      <c r="V64" s="3">
        <v>517</v>
      </c>
      <c r="W64" s="3">
        <v>483</v>
      </c>
      <c r="X64" s="3">
        <v>567</v>
      </c>
      <c r="Y64" s="3">
        <v>115</v>
      </c>
    </row>
    <row r="65" spans="1:25" x14ac:dyDescent="0.45">
      <c r="A65" s="3">
        <v>1</v>
      </c>
      <c r="B65" s="7" t="s">
        <v>67</v>
      </c>
      <c r="C65" s="7">
        <v>64</v>
      </c>
      <c r="D65" s="7">
        <v>67</v>
      </c>
      <c r="E65" s="7">
        <v>77</v>
      </c>
      <c r="F65" s="7">
        <v>15</v>
      </c>
      <c r="G65" s="11">
        <v>7.5625</v>
      </c>
      <c r="H65" s="11">
        <v>10.656716417910447</v>
      </c>
      <c r="I65" s="11">
        <v>11.896103896103897</v>
      </c>
      <c r="J65" s="11">
        <v>10.866666666666667</v>
      </c>
      <c r="K65" s="11">
        <v>10.210762331838565</v>
      </c>
      <c r="L65" s="20">
        <f t="shared" si="1"/>
        <v>484</v>
      </c>
      <c r="M65" s="20">
        <f t="shared" si="2"/>
        <v>714</v>
      </c>
      <c r="N65" s="20">
        <f t="shared" si="3"/>
        <v>916.00000000000011</v>
      </c>
      <c r="O65" s="20">
        <f t="shared" si="4"/>
        <v>163</v>
      </c>
      <c r="P65" s="2" t="s">
        <v>67</v>
      </c>
      <c r="Q65" s="2">
        <v>48</v>
      </c>
      <c r="R65" s="2">
        <v>45</v>
      </c>
      <c r="S65" s="2">
        <v>39</v>
      </c>
      <c r="T65" s="2">
        <v>0</v>
      </c>
      <c r="U65" s="2" t="s">
        <v>67</v>
      </c>
      <c r="V65" s="2">
        <v>64</v>
      </c>
      <c r="W65" s="2">
        <v>57</v>
      </c>
      <c r="X65" s="2">
        <v>72</v>
      </c>
      <c r="Y65" s="2">
        <v>10</v>
      </c>
    </row>
    <row r="66" spans="1:25" x14ac:dyDescent="0.45">
      <c r="A66" s="3">
        <v>0</v>
      </c>
      <c r="B66" s="8" t="s">
        <v>68</v>
      </c>
      <c r="C66" s="8">
        <v>207</v>
      </c>
      <c r="D66" s="8">
        <v>197</v>
      </c>
      <c r="E66" s="8">
        <v>221</v>
      </c>
      <c r="F66" s="8">
        <v>47</v>
      </c>
      <c r="G66" s="12">
        <v>9.6183574879227045</v>
      </c>
      <c r="H66" s="12">
        <v>9.3147208121827418</v>
      </c>
      <c r="I66" s="12">
        <v>9.3665158371040729</v>
      </c>
      <c r="J66" s="12">
        <v>9.1063829787234045</v>
      </c>
      <c r="K66" s="12">
        <v>9.4107142857142865</v>
      </c>
      <c r="L66" s="20">
        <f t="shared" si="1"/>
        <v>1990.9999999999998</v>
      </c>
      <c r="M66" s="20">
        <f t="shared" si="2"/>
        <v>1835.0000000000002</v>
      </c>
      <c r="N66" s="20">
        <f t="shared" si="3"/>
        <v>2070</v>
      </c>
      <c r="O66" s="20">
        <f t="shared" si="4"/>
        <v>428</v>
      </c>
      <c r="P66" s="3" t="s">
        <v>68</v>
      </c>
      <c r="Q66" s="3">
        <v>243</v>
      </c>
      <c r="R66" s="3">
        <v>288</v>
      </c>
      <c r="S66" s="3">
        <v>275</v>
      </c>
      <c r="T66" s="3">
        <v>67</v>
      </c>
      <c r="U66" s="3" t="s">
        <v>68</v>
      </c>
      <c r="V66" s="3">
        <v>446</v>
      </c>
      <c r="W66" s="3">
        <v>426</v>
      </c>
      <c r="X66" s="3">
        <v>415</v>
      </c>
      <c r="Y66" s="3">
        <v>96</v>
      </c>
    </row>
    <row r="67" spans="1:25" x14ac:dyDescent="0.45">
      <c r="A67" s="3">
        <v>1</v>
      </c>
      <c r="B67" s="7" t="s">
        <v>69</v>
      </c>
      <c r="C67" s="7">
        <v>47</v>
      </c>
      <c r="D67" s="7">
        <v>50</v>
      </c>
      <c r="E67" s="7">
        <v>69</v>
      </c>
      <c r="F67" s="7">
        <v>10</v>
      </c>
      <c r="G67" s="11">
        <v>8.1063829787234045</v>
      </c>
      <c r="H67" s="11">
        <v>16.38</v>
      </c>
      <c r="I67" s="11">
        <v>13.27536231884058</v>
      </c>
      <c r="J67" s="11">
        <v>15.7</v>
      </c>
      <c r="K67" s="11">
        <v>12.914772727272727</v>
      </c>
      <c r="L67" s="20">
        <f t="shared" si="1"/>
        <v>381</v>
      </c>
      <c r="M67" s="20">
        <f t="shared" si="2"/>
        <v>819</v>
      </c>
      <c r="N67" s="20">
        <f t="shared" si="3"/>
        <v>916</v>
      </c>
      <c r="O67" s="20">
        <f t="shared" si="4"/>
        <v>157</v>
      </c>
      <c r="P67" s="2" t="s">
        <v>69</v>
      </c>
      <c r="Q67" s="2">
        <v>14</v>
      </c>
      <c r="R67" s="2">
        <v>18</v>
      </c>
      <c r="S67" s="2">
        <v>16</v>
      </c>
      <c r="T67" s="2">
        <v>0</v>
      </c>
      <c r="U67" s="2" t="s">
        <v>69</v>
      </c>
      <c r="V67" s="2">
        <v>61</v>
      </c>
      <c r="W67" s="2">
        <v>58</v>
      </c>
      <c r="X67" s="2">
        <v>58</v>
      </c>
      <c r="Y67" s="2">
        <v>14</v>
      </c>
    </row>
    <row r="68" spans="1:25" x14ac:dyDescent="0.45">
      <c r="A68" s="3">
        <v>1</v>
      </c>
      <c r="B68" s="7" t="s">
        <v>70</v>
      </c>
      <c r="C68" s="7">
        <v>11</v>
      </c>
      <c r="D68" s="7">
        <v>13</v>
      </c>
      <c r="E68" s="7">
        <v>10</v>
      </c>
      <c r="F68" s="7">
        <v>1</v>
      </c>
      <c r="G68" s="11">
        <v>18.272727272727273</v>
      </c>
      <c r="H68" s="11">
        <v>17.692307692307693</v>
      </c>
      <c r="I68" s="11">
        <v>15.2</v>
      </c>
      <c r="J68" s="11">
        <v>8</v>
      </c>
      <c r="K68" s="11">
        <v>16.885714285714286</v>
      </c>
      <c r="L68" s="20">
        <f t="shared" ref="L68:L131" si="5">C68*G68</f>
        <v>201</v>
      </c>
      <c r="M68" s="20">
        <f t="shared" ref="M68:M131" si="6">D68*H68</f>
        <v>230</v>
      </c>
      <c r="N68" s="20">
        <f t="shared" ref="N68:N131" si="7">E68*I68</f>
        <v>152</v>
      </c>
      <c r="O68" s="20">
        <f t="shared" ref="O68:O131" si="8">F68*J68</f>
        <v>8</v>
      </c>
      <c r="P68" s="2" t="s">
        <v>70</v>
      </c>
      <c r="Q68" s="2">
        <v>0</v>
      </c>
      <c r="R68" s="2">
        <v>0</v>
      </c>
      <c r="S68" s="2">
        <v>0</v>
      </c>
      <c r="T68" s="2">
        <v>0</v>
      </c>
      <c r="U68" s="2" t="s">
        <v>70</v>
      </c>
      <c r="V68" s="2">
        <v>7</v>
      </c>
      <c r="W68" s="2">
        <v>0</v>
      </c>
      <c r="X68" s="2">
        <v>10</v>
      </c>
      <c r="Y68" s="2">
        <v>0</v>
      </c>
    </row>
    <row r="69" spans="1:25" x14ac:dyDescent="0.45">
      <c r="A69" s="3">
        <v>1</v>
      </c>
      <c r="B69" s="7" t="s">
        <v>71</v>
      </c>
      <c r="C69" s="7">
        <v>26</v>
      </c>
      <c r="D69" s="7">
        <v>36</v>
      </c>
      <c r="E69" s="7">
        <v>34</v>
      </c>
      <c r="F69" s="7">
        <v>10</v>
      </c>
      <c r="G69" s="11">
        <v>8</v>
      </c>
      <c r="H69" s="11">
        <v>17.722222222222221</v>
      </c>
      <c r="I69" s="11">
        <v>9.6470588235294112</v>
      </c>
      <c r="J69" s="11">
        <v>10.199999999999999</v>
      </c>
      <c r="K69" s="11">
        <v>12.037735849056604</v>
      </c>
      <c r="L69" s="20">
        <f t="shared" si="5"/>
        <v>208</v>
      </c>
      <c r="M69" s="20">
        <f t="shared" si="6"/>
        <v>638</v>
      </c>
      <c r="N69" s="20">
        <f t="shared" si="7"/>
        <v>328</v>
      </c>
      <c r="O69" s="20">
        <f t="shared" si="8"/>
        <v>102</v>
      </c>
      <c r="P69" s="2" t="s">
        <v>71</v>
      </c>
      <c r="Q69" s="2">
        <v>17</v>
      </c>
      <c r="R69" s="2">
        <v>22</v>
      </c>
      <c r="S69" s="2">
        <v>15</v>
      </c>
      <c r="T69" s="2">
        <v>0</v>
      </c>
      <c r="U69" s="2" t="s">
        <v>71</v>
      </c>
      <c r="V69" s="2">
        <v>70</v>
      </c>
      <c r="W69" s="2">
        <v>73</v>
      </c>
      <c r="X69" s="2">
        <v>60</v>
      </c>
      <c r="Y69" s="2">
        <v>10</v>
      </c>
    </row>
    <row r="70" spans="1:25" x14ac:dyDescent="0.45">
      <c r="A70" s="3">
        <v>1</v>
      </c>
      <c r="B70" s="7" t="s">
        <v>72</v>
      </c>
      <c r="C70" s="7">
        <v>13</v>
      </c>
      <c r="D70" s="7">
        <v>19</v>
      </c>
      <c r="E70" s="7">
        <v>14</v>
      </c>
      <c r="F70" s="7">
        <v>1</v>
      </c>
      <c r="G70" s="11">
        <v>19.384615384615383</v>
      </c>
      <c r="H70" s="11">
        <v>8.7894736842105257</v>
      </c>
      <c r="I70" s="11">
        <v>15</v>
      </c>
      <c r="J70" s="11">
        <v>5.333333333333333</v>
      </c>
      <c r="K70" s="11">
        <v>13.163265306122449</v>
      </c>
      <c r="L70" s="20">
        <f t="shared" si="5"/>
        <v>251.99999999999997</v>
      </c>
      <c r="M70" s="20">
        <f t="shared" si="6"/>
        <v>167</v>
      </c>
      <c r="N70" s="20">
        <f t="shared" si="7"/>
        <v>210</v>
      </c>
      <c r="O70" s="20">
        <f t="shared" si="8"/>
        <v>5.333333333333333</v>
      </c>
      <c r="P70" s="2" t="s">
        <v>72</v>
      </c>
      <c r="Q70" s="2">
        <v>0</v>
      </c>
      <c r="R70" s="2">
        <v>7</v>
      </c>
      <c r="S70" s="2">
        <v>0</v>
      </c>
      <c r="T70" s="2">
        <v>0</v>
      </c>
      <c r="U70" s="2" t="s">
        <v>72</v>
      </c>
      <c r="V70" s="2">
        <v>13</v>
      </c>
      <c r="W70" s="2">
        <v>8</v>
      </c>
      <c r="X70" s="2">
        <v>18</v>
      </c>
      <c r="Y70" s="2">
        <v>0</v>
      </c>
    </row>
    <row r="71" spans="1:25" x14ac:dyDescent="0.45">
      <c r="A71" s="3">
        <v>0</v>
      </c>
      <c r="B71" s="8" t="s">
        <v>73</v>
      </c>
      <c r="C71" s="8">
        <v>792</v>
      </c>
      <c r="D71" s="8">
        <v>835</v>
      </c>
      <c r="E71" s="8">
        <v>909</v>
      </c>
      <c r="F71" s="8">
        <v>214</v>
      </c>
      <c r="G71" s="12">
        <v>13.890151515151516</v>
      </c>
      <c r="H71" s="12">
        <v>13.445508982035928</v>
      </c>
      <c r="I71" s="12">
        <v>15.306930693069306</v>
      </c>
      <c r="J71" s="12">
        <v>14.850467289719626</v>
      </c>
      <c r="K71" s="12">
        <v>14.298181818181819</v>
      </c>
      <c r="L71" s="20">
        <f t="shared" si="5"/>
        <v>11001</v>
      </c>
      <c r="M71" s="20">
        <f t="shared" si="6"/>
        <v>11227</v>
      </c>
      <c r="N71" s="20">
        <f t="shared" si="7"/>
        <v>13914</v>
      </c>
      <c r="O71" s="20">
        <f t="shared" si="8"/>
        <v>3178</v>
      </c>
      <c r="P71" s="3" t="s">
        <v>73</v>
      </c>
      <c r="Q71" s="3">
        <v>536</v>
      </c>
      <c r="R71" s="3">
        <v>521</v>
      </c>
      <c r="S71" s="3">
        <v>435</v>
      </c>
      <c r="T71" s="3">
        <v>147</v>
      </c>
      <c r="U71" s="3" t="s">
        <v>73</v>
      </c>
      <c r="V71" s="3">
        <v>3060</v>
      </c>
      <c r="W71" s="3">
        <v>3037</v>
      </c>
      <c r="X71" s="3">
        <v>3128</v>
      </c>
      <c r="Y71" s="3">
        <v>710</v>
      </c>
    </row>
    <row r="72" spans="1:25" x14ac:dyDescent="0.45">
      <c r="A72" s="3">
        <v>0</v>
      </c>
      <c r="B72" s="8" t="s">
        <v>74</v>
      </c>
      <c r="C72" s="8">
        <v>200</v>
      </c>
      <c r="D72" s="8">
        <v>157</v>
      </c>
      <c r="E72" s="8">
        <v>178</v>
      </c>
      <c r="F72" s="8">
        <v>33</v>
      </c>
      <c r="G72" s="12">
        <v>10.734999999999999</v>
      </c>
      <c r="H72" s="12">
        <v>8.4522292993630579</v>
      </c>
      <c r="I72" s="12">
        <v>7.4269662921348312</v>
      </c>
      <c r="J72" s="12">
        <v>8.0303030303030312</v>
      </c>
      <c r="K72" s="12">
        <v>8.910211267605634</v>
      </c>
      <c r="L72" s="20">
        <f t="shared" si="5"/>
        <v>2147</v>
      </c>
      <c r="M72" s="20">
        <f t="shared" si="6"/>
        <v>1327</v>
      </c>
      <c r="N72" s="20">
        <f t="shared" si="7"/>
        <v>1322</v>
      </c>
      <c r="O72" s="20">
        <f t="shared" si="8"/>
        <v>265</v>
      </c>
      <c r="P72" s="3" t="s">
        <v>74</v>
      </c>
      <c r="Q72" s="3">
        <v>165</v>
      </c>
      <c r="R72" s="3">
        <v>164</v>
      </c>
      <c r="S72" s="3">
        <v>143</v>
      </c>
      <c r="T72" s="3">
        <v>39</v>
      </c>
      <c r="U72" s="3" t="s">
        <v>74</v>
      </c>
      <c r="V72" s="3">
        <v>399</v>
      </c>
      <c r="W72" s="3">
        <v>395</v>
      </c>
      <c r="X72" s="3">
        <v>447</v>
      </c>
      <c r="Y72" s="3">
        <v>101</v>
      </c>
    </row>
    <row r="73" spans="1:25" x14ac:dyDescent="0.45">
      <c r="A73" s="3">
        <v>1</v>
      </c>
      <c r="B73" s="7" t="s">
        <v>75</v>
      </c>
      <c r="C73" s="7">
        <v>38</v>
      </c>
      <c r="D73" s="7">
        <v>36</v>
      </c>
      <c r="E73" s="7">
        <v>24</v>
      </c>
      <c r="F73" s="7">
        <v>7</v>
      </c>
      <c r="G73" s="11">
        <v>14.710526315789474</v>
      </c>
      <c r="H73" s="11">
        <v>15.277777777777779</v>
      </c>
      <c r="I73" s="11">
        <v>12.625</v>
      </c>
      <c r="J73" s="11">
        <v>7.4285714285714288</v>
      </c>
      <c r="K73" s="11">
        <v>13.942857142857143</v>
      </c>
      <c r="L73" s="20">
        <f t="shared" si="5"/>
        <v>559</v>
      </c>
      <c r="M73" s="20">
        <f t="shared" si="6"/>
        <v>550</v>
      </c>
      <c r="N73" s="20">
        <f t="shared" si="7"/>
        <v>303</v>
      </c>
      <c r="O73" s="20">
        <f t="shared" si="8"/>
        <v>52</v>
      </c>
      <c r="P73" s="2" t="s">
        <v>75</v>
      </c>
      <c r="Q73" s="2">
        <v>9</v>
      </c>
      <c r="R73" s="2">
        <v>14</v>
      </c>
      <c r="S73" s="2">
        <v>10</v>
      </c>
      <c r="T73" s="2">
        <v>0</v>
      </c>
      <c r="U73" s="2" t="s">
        <v>75</v>
      </c>
      <c r="V73" s="2">
        <v>36</v>
      </c>
      <c r="W73" s="2">
        <v>22</v>
      </c>
      <c r="X73" s="2">
        <v>28</v>
      </c>
      <c r="Y73" s="2">
        <v>0</v>
      </c>
    </row>
    <row r="74" spans="1:25" x14ac:dyDescent="0.45">
      <c r="A74" s="3">
        <v>1</v>
      </c>
      <c r="B74" s="7" t="s">
        <v>76</v>
      </c>
      <c r="C74" s="7">
        <v>18</v>
      </c>
      <c r="D74" s="7">
        <v>21</v>
      </c>
      <c r="E74" s="7">
        <v>23</v>
      </c>
      <c r="F74" s="7">
        <v>1</v>
      </c>
      <c r="G74" s="11">
        <v>13.111111111111111</v>
      </c>
      <c r="H74" s="11">
        <v>12.523809523809524</v>
      </c>
      <c r="I74" s="11">
        <v>9.1304347826086953</v>
      </c>
      <c r="J74" s="11">
        <v>22.8</v>
      </c>
      <c r="K74" s="11">
        <v>12.283582089552239</v>
      </c>
      <c r="L74" s="20">
        <f t="shared" si="5"/>
        <v>236</v>
      </c>
      <c r="M74" s="20">
        <f t="shared" si="6"/>
        <v>263</v>
      </c>
      <c r="N74" s="20">
        <f t="shared" si="7"/>
        <v>210</v>
      </c>
      <c r="O74" s="20">
        <f t="shared" si="8"/>
        <v>22.8</v>
      </c>
      <c r="P74" s="2" t="s">
        <v>76</v>
      </c>
      <c r="Q74" s="2">
        <v>0</v>
      </c>
      <c r="R74" s="2">
        <v>6</v>
      </c>
      <c r="S74" s="2">
        <v>12</v>
      </c>
      <c r="T74" s="2">
        <v>0</v>
      </c>
      <c r="U74" s="2" t="s">
        <v>76</v>
      </c>
      <c r="V74" s="2">
        <v>20</v>
      </c>
      <c r="W74" s="2">
        <v>22</v>
      </c>
      <c r="X74" s="2">
        <v>32</v>
      </c>
      <c r="Y74" s="2">
        <v>0</v>
      </c>
    </row>
    <row r="75" spans="1:25" x14ac:dyDescent="0.45">
      <c r="A75" s="3">
        <v>0</v>
      </c>
      <c r="B75" s="8" t="s">
        <v>77</v>
      </c>
      <c r="C75" s="8">
        <v>123</v>
      </c>
      <c r="D75" s="8">
        <v>110</v>
      </c>
      <c r="E75" s="8">
        <v>103</v>
      </c>
      <c r="F75" s="8">
        <v>24</v>
      </c>
      <c r="G75" s="12">
        <v>7.4634146341463419</v>
      </c>
      <c r="H75" s="12">
        <v>10.6</v>
      </c>
      <c r="I75" s="12">
        <v>5.5145631067961167</v>
      </c>
      <c r="J75" s="12">
        <v>11.666666666666666</v>
      </c>
      <c r="K75" s="12">
        <v>8.1444444444444439</v>
      </c>
      <c r="L75" s="20">
        <f t="shared" si="5"/>
        <v>918</v>
      </c>
      <c r="M75" s="20">
        <f t="shared" si="6"/>
        <v>1166</v>
      </c>
      <c r="N75" s="20">
        <f t="shared" si="7"/>
        <v>568</v>
      </c>
      <c r="O75" s="20">
        <f t="shared" si="8"/>
        <v>280</v>
      </c>
      <c r="P75" s="3" t="s">
        <v>77</v>
      </c>
      <c r="Q75" s="3">
        <v>92</v>
      </c>
      <c r="R75" s="3">
        <v>111</v>
      </c>
      <c r="S75" s="3">
        <v>82</v>
      </c>
      <c r="T75" s="3">
        <v>15</v>
      </c>
      <c r="U75" s="3" t="s">
        <v>77</v>
      </c>
      <c r="V75" s="3">
        <v>116</v>
      </c>
      <c r="W75" s="3">
        <v>137</v>
      </c>
      <c r="X75" s="3">
        <v>123</v>
      </c>
      <c r="Y75" s="3">
        <v>33</v>
      </c>
    </row>
    <row r="76" spans="1:25" x14ac:dyDescent="0.45">
      <c r="A76" s="3">
        <v>0</v>
      </c>
      <c r="B76" s="8" t="s">
        <v>78</v>
      </c>
      <c r="C76" s="8">
        <v>730</v>
      </c>
      <c r="D76" s="8">
        <v>665</v>
      </c>
      <c r="E76" s="8">
        <v>745</v>
      </c>
      <c r="F76" s="8">
        <v>191</v>
      </c>
      <c r="G76" s="12">
        <v>11.476712328767123</v>
      </c>
      <c r="H76" s="12">
        <v>12.360902255639099</v>
      </c>
      <c r="I76" s="12">
        <v>13.2</v>
      </c>
      <c r="J76" s="12">
        <v>14.445026178010471</v>
      </c>
      <c r="K76" s="12">
        <v>12.522951522951523</v>
      </c>
      <c r="L76" s="20">
        <f t="shared" si="5"/>
        <v>8378</v>
      </c>
      <c r="M76" s="20">
        <f t="shared" si="6"/>
        <v>8220</v>
      </c>
      <c r="N76" s="20">
        <f t="shared" si="7"/>
        <v>9834</v>
      </c>
      <c r="O76" s="20">
        <f t="shared" si="8"/>
        <v>2759</v>
      </c>
      <c r="P76" s="3" t="s">
        <v>78</v>
      </c>
      <c r="Q76" s="3">
        <v>633</v>
      </c>
      <c r="R76" s="3">
        <v>547</v>
      </c>
      <c r="S76" s="3">
        <v>562</v>
      </c>
      <c r="T76" s="3">
        <v>146</v>
      </c>
      <c r="U76" s="3" t="s">
        <v>78</v>
      </c>
      <c r="V76" s="3">
        <v>2414</v>
      </c>
      <c r="W76" s="3">
        <v>2190</v>
      </c>
      <c r="X76" s="3">
        <v>2424</v>
      </c>
      <c r="Y76" s="3">
        <v>601</v>
      </c>
    </row>
    <row r="77" spans="1:25" x14ac:dyDescent="0.45">
      <c r="A77" s="3">
        <v>1</v>
      </c>
      <c r="B77" s="7" t="s">
        <v>79</v>
      </c>
      <c r="C77" s="7">
        <v>21</v>
      </c>
      <c r="D77" s="7">
        <v>31</v>
      </c>
      <c r="E77" s="7">
        <v>30</v>
      </c>
      <c r="F77" s="7">
        <v>9</v>
      </c>
      <c r="G77" s="11">
        <v>7</v>
      </c>
      <c r="H77" s="11">
        <v>4.967741935483871</v>
      </c>
      <c r="I77" s="11">
        <v>7.9</v>
      </c>
      <c r="J77" s="11">
        <v>2.7777777777777777</v>
      </c>
      <c r="K77" s="11">
        <v>6.186813186813187</v>
      </c>
      <c r="L77" s="20">
        <f t="shared" si="5"/>
        <v>147</v>
      </c>
      <c r="M77" s="20">
        <f t="shared" si="6"/>
        <v>154</v>
      </c>
      <c r="N77" s="20">
        <f t="shared" si="7"/>
        <v>237</v>
      </c>
      <c r="O77" s="20">
        <f t="shared" si="8"/>
        <v>25</v>
      </c>
      <c r="P77" s="2" t="s">
        <v>79</v>
      </c>
      <c r="Q77" s="2">
        <v>16</v>
      </c>
      <c r="R77" s="2">
        <v>20</v>
      </c>
      <c r="S77" s="2">
        <v>16</v>
      </c>
      <c r="T77" s="2">
        <v>0</v>
      </c>
      <c r="U77" s="2" t="s">
        <v>79</v>
      </c>
      <c r="V77" s="2">
        <v>15</v>
      </c>
      <c r="W77" s="2">
        <v>18</v>
      </c>
      <c r="X77" s="2">
        <v>19</v>
      </c>
      <c r="Y77" s="2">
        <v>0</v>
      </c>
    </row>
    <row r="78" spans="1:25" x14ac:dyDescent="0.45">
      <c r="A78" s="3">
        <v>1</v>
      </c>
      <c r="B78" s="7" t="s">
        <v>80</v>
      </c>
      <c r="C78" s="7">
        <v>18</v>
      </c>
      <c r="D78" s="7">
        <v>21</v>
      </c>
      <c r="E78" s="7">
        <v>28</v>
      </c>
      <c r="F78" s="7">
        <v>8</v>
      </c>
      <c r="G78" s="11">
        <v>14.222222222222221</v>
      </c>
      <c r="H78" s="11">
        <v>10</v>
      </c>
      <c r="I78" s="11">
        <v>10.464285714285714</v>
      </c>
      <c r="J78" s="11">
        <v>3.625</v>
      </c>
      <c r="K78" s="11">
        <v>10.506666666666666</v>
      </c>
      <c r="L78" s="20">
        <f t="shared" si="5"/>
        <v>256</v>
      </c>
      <c r="M78" s="20">
        <f t="shared" si="6"/>
        <v>210</v>
      </c>
      <c r="N78" s="20">
        <f t="shared" si="7"/>
        <v>293</v>
      </c>
      <c r="O78" s="20">
        <f t="shared" si="8"/>
        <v>29</v>
      </c>
      <c r="P78" s="2" t="s">
        <v>80</v>
      </c>
      <c r="Q78" s="2">
        <v>0</v>
      </c>
      <c r="R78" s="2">
        <v>0</v>
      </c>
      <c r="S78" s="2">
        <v>0</v>
      </c>
      <c r="T78" s="2">
        <v>0</v>
      </c>
      <c r="U78" s="2" t="s">
        <v>80</v>
      </c>
      <c r="V78" s="2">
        <v>8</v>
      </c>
      <c r="W78" s="2">
        <v>9</v>
      </c>
      <c r="X78" s="2">
        <v>19</v>
      </c>
      <c r="Y78" s="2">
        <v>0</v>
      </c>
    </row>
    <row r="79" spans="1:25" x14ac:dyDescent="0.45">
      <c r="A79" s="3">
        <v>1</v>
      </c>
      <c r="B79" s="7" t="s">
        <v>81</v>
      </c>
      <c r="C79" s="7">
        <v>1</v>
      </c>
      <c r="D79" s="7">
        <v>1</v>
      </c>
      <c r="E79" s="7">
        <v>1</v>
      </c>
      <c r="F79" s="7">
        <v>1</v>
      </c>
      <c r="G79" s="11">
        <v>5</v>
      </c>
      <c r="H79" s="11">
        <v>11.666666666666666</v>
      </c>
      <c r="I79" s="11">
        <v>6.6</v>
      </c>
      <c r="J79" s="11">
        <v>1</v>
      </c>
      <c r="K79" s="11">
        <v>7.4</v>
      </c>
      <c r="L79" s="20">
        <f t="shared" si="5"/>
        <v>5</v>
      </c>
      <c r="M79" s="20">
        <f t="shared" si="6"/>
        <v>11.666666666666666</v>
      </c>
      <c r="N79" s="20">
        <f t="shared" si="7"/>
        <v>6.6</v>
      </c>
      <c r="O79" s="20">
        <f t="shared" si="8"/>
        <v>1</v>
      </c>
      <c r="P79" s="2" t="s">
        <v>81</v>
      </c>
      <c r="Q79" s="2">
        <v>0</v>
      </c>
      <c r="R79" s="2">
        <v>0</v>
      </c>
      <c r="S79" s="2">
        <v>0</v>
      </c>
      <c r="T79" s="2">
        <v>0</v>
      </c>
      <c r="U79" s="2" t="s">
        <v>81</v>
      </c>
      <c r="V79" s="2">
        <v>0</v>
      </c>
      <c r="W79" s="2">
        <v>0</v>
      </c>
      <c r="X79" s="2">
        <v>0</v>
      </c>
      <c r="Y79" s="2">
        <v>0</v>
      </c>
    </row>
    <row r="80" spans="1:25" x14ac:dyDescent="0.45">
      <c r="A80" s="3">
        <v>1</v>
      </c>
      <c r="B80" s="7" t="s">
        <v>82</v>
      </c>
      <c r="C80" s="7">
        <v>34</v>
      </c>
      <c r="D80" s="7">
        <v>48</v>
      </c>
      <c r="E80" s="7">
        <v>33</v>
      </c>
      <c r="F80" s="7">
        <v>7</v>
      </c>
      <c r="G80" s="11">
        <v>13.441176470588236</v>
      </c>
      <c r="H80" s="11">
        <v>14.604166666666666</v>
      </c>
      <c r="I80" s="11">
        <v>10.303030303030303</v>
      </c>
      <c r="J80" s="11">
        <v>17.428571428571427</v>
      </c>
      <c r="K80" s="11">
        <v>13.278688524590164</v>
      </c>
      <c r="L80" s="20">
        <f t="shared" si="5"/>
        <v>457</v>
      </c>
      <c r="M80" s="20">
        <f t="shared" si="6"/>
        <v>701</v>
      </c>
      <c r="N80" s="20">
        <f t="shared" si="7"/>
        <v>340</v>
      </c>
      <c r="O80" s="20">
        <f t="shared" si="8"/>
        <v>121.99999999999999</v>
      </c>
      <c r="P80" s="2" t="s">
        <v>82</v>
      </c>
      <c r="Q80" s="2">
        <v>22</v>
      </c>
      <c r="R80" s="2">
        <v>18</v>
      </c>
      <c r="S80" s="2">
        <v>0</v>
      </c>
      <c r="T80" s="2">
        <v>0</v>
      </c>
      <c r="U80" s="2" t="s">
        <v>82</v>
      </c>
      <c r="V80" s="2">
        <v>36</v>
      </c>
      <c r="W80" s="2">
        <v>34</v>
      </c>
      <c r="X80" s="2">
        <v>40</v>
      </c>
      <c r="Y80" s="2">
        <v>0</v>
      </c>
    </row>
    <row r="81" spans="1:25" x14ac:dyDescent="0.45">
      <c r="A81" s="3">
        <v>1</v>
      </c>
      <c r="B81" s="7" t="s">
        <v>83</v>
      </c>
      <c r="C81" s="7">
        <v>20</v>
      </c>
      <c r="D81" s="7">
        <v>53</v>
      </c>
      <c r="E81" s="7">
        <v>55</v>
      </c>
      <c r="F81" s="7">
        <v>9</v>
      </c>
      <c r="G81" s="11">
        <v>9.85</v>
      </c>
      <c r="H81" s="11">
        <v>12.528301886792454</v>
      </c>
      <c r="I81" s="11">
        <v>12.418181818181818</v>
      </c>
      <c r="J81" s="11">
        <v>10.111111111111111</v>
      </c>
      <c r="K81" s="11">
        <v>11.934306569343066</v>
      </c>
      <c r="L81" s="20">
        <f t="shared" si="5"/>
        <v>197</v>
      </c>
      <c r="M81" s="20">
        <f t="shared" si="6"/>
        <v>664</v>
      </c>
      <c r="N81" s="20">
        <f t="shared" si="7"/>
        <v>683</v>
      </c>
      <c r="O81" s="20">
        <f t="shared" si="8"/>
        <v>91</v>
      </c>
      <c r="P81" s="2" t="s">
        <v>83</v>
      </c>
      <c r="Q81" s="2">
        <v>0</v>
      </c>
      <c r="R81" s="2">
        <v>6</v>
      </c>
      <c r="S81" s="2">
        <v>23</v>
      </c>
      <c r="T81" s="2">
        <v>8</v>
      </c>
      <c r="U81" s="2" t="s">
        <v>83</v>
      </c>
      <c r="V81" s="2">
        <v>3286</v>
      </c>
      <c r="W81" s="2">
        <v>523</v>
      </c>
      <c r="X81" s="2">
        <v>322</v>
      </c>
      <c r="Y81" s="2">
        <v>65</v>
      </c>
    </row>
    <row r="82" spans="1:25" x14ac:dyDescent="0.45">
      <c r="A82" s="3">
        <v>1</v>
      </c>
      <c r="B82" s="7" t="s">
        <v>84</v>
      </c>
      <c r="C82" s="7">
        <v>26</v>
      </c>
      <c r="D82" s="7">
        <v>42</v>
      </c>
      <c r="E82" s="7">
        <v>37</v>
      </c>
      <c r="F82" s="7">
        <v>1</v>
      </c>
      <c r="G82" s="11">
        <v>6.5</v>
      </c>
      <c r="H82" s="11">
        <v>14.428571428571429</v>
      </c>
      <c r="I82" s="11">
        <v>6.5405405405405403</v>
      </c>
      <c r="J82" s="11">
        <v>5</v>
      </c>
      <c r="K82" s="11">
        <v>9.5137614678899087</v>
      </c>
      <c r="L82" s="20">
        <f t="shared" si="5"/>
        <v>169</v>
      </c>
      <c r="M82" s="20">
        <f t="shared" si="6"/>
        <v>606</v>
      </c>
      <c r="N82" s="20">
        <f t="shared" si="7"/>
        <v>242</v>
      </c>
      <c r="O82" s="20">
        <f t="shared" si="8"/>
        <v>5</v>
      </c>
      <c r="P82" s="2" t="s">
        <v>84</v>
      </c>
      <c r="Q82" s="2">
        <v>18</v>
      </c>
      <c r="R82" s="2">
        <v>29</v>
      </c>
      <c r="S82" s="2">
        <v>18</v>
      </c>
      <c r="T82" s="2">
        <v>0</v>
      </c>
      <c r="U82" s="2" t="s">
        <v>84</v>
      </c>
      <c r="V82" s="2">
        <v>61</v>
      </c>
      <c r="W82" s="2">
        <v>52</v>
      </c>
      <c r="X82" s="2">
        <v>34</v>
      </c>
      <c r="Y82" s="2">
        <v>10</v>
      </c>
    </row>
    <row r="83" spans="1:25" x14ac:dyDescent="0.45">
      <c r="A83" s="3">
        <v>1</v>
      </c>
      <c r="B83" s="7" t="s">
        <v>85</v>
      </c>
      <c r="C83" s="7">
        <v>1</v>
      </c>
      <c r="D83" s="7">
        <v>1</v>
      </c>
      <c r="E83" s="7">
        <v>1</v>
      </c>
      <c r="F83" s="7">
        <v>1</v>
      </c>
      <c r="G83" s="11">
        <v>3.3333333333333335</v>
      </c>
      <c r="H83" s="11">
        <v>3.3333333333333335</v>
      </c>
      <c r="I83" s="11">
        <v>14.75</v>
      </c>
      <c r="J83" s="11">
        <v>0</v>
      </c>
      <c r="K83" s="11">
        <v>7.9</v>
      </c>
      <c r="L83" s="20">
        <f t="shared" si="5"/>
        <v>3.3333333333333335</v>
      </c>
      <c r="M83" s="20">
        <f t="shared" si="6"/>
        <v>3.3333333333333335</v>
      </c>
      <c r="N83" s="20">
        <f t="shared" si="7"/>
        <v>14.75</v>
      </c>
      <c r="O83" s="20">
        <f t="shared" si="8"/>
        <v>0</v>
      </c>
      <c r="P83" s="2" t="s">
        <v>85</v>
      </c>
      <c r="Q83" s="2">
        <v>0</v>
      </c>
      <c r="R83" s="2">
        <v>0</v>
      </c>
      <c r="S83" s="2">
        <v>0</v>
      </c>
      <c r="T83" s="2">
        <v>0</v>
      </c>
      <c r="U83" s="2" t="s">
        <v>85</v>
      </c>
      <c r="V83" s="2">
        <v>0</v>
      </c>
      <c r="W83" s="2">
        <v>0</v>
      </c>
      <c r="X83" s="2">
        <v>0</v>
      </c>
      <c r="Y83" s="2">
        <v>0</v>
      </c>
    </row>
    <row r="84" spans="1:25" x14ac:dyDescent="0.45">
      <c r="A84" s="3">
        <v>1</v>
      </c>
      <c r="B84" s="7" t="s">
        <v>86</v>
      </c>
      <c r="C84" s="7">
        <v>98</v>
      </c>
      <c r="D84" s="7">
        <v>78</v>
      </c>
      <c r="E84" s="7">
        <v>76</v>
      </c>
      <c r="F84" s="7">
        <v>10</v>
      </c>
      <c r="G84" s="11">
        <v>9.1530612244897966</v>
      </c>
      <c r="H84" s="11">
        <v>9.2179487179487172</v>
      </c>
      <c r="I84" s="11">
        <v>9.6184210526315788</v>
      </c>
      <c r="J84" s="11">
        <v>9.8000000000000007</v>
      </c>
      <c r="K84" s="11">
        <v>9.3320610687022896</v>
      </c>
      <c r="L84" s="20">
        <f t="shared" si="5"/>
        <v>897.00000000000011</v>
      </c>
      <c r="M84" s="20">
        <f t="shared" si="6"/>
        <v>718.99999999999989</v>
      </c>
      <c r="N84" s="20">
        <f t="shared" si="7"/>
        <v>731</v>
      </c>
      <c r="O84" s="20">
        <f t="shared" si="8"/>
        <v>98</v>
      </c>
      <c r="P84" s="2" t="s">
        <v>86</v>
      </c>
      <c r="Q84" s="2">
        <v>37</v>
      </c>
      <c r="R84" s="2">
        <v>25</v>
      </c>
      <c r="S84" s="2">
        <v>14</v>
      </c>
      <c r="T84" s="2">
        <v>6</v>
      </c>
      <c r="U84" s="2" t="s">
        <v>86</v>
      </c>
      <c r="V84" s="2">
        <v>52</v>
      </c>
      <c r="W84" s="2">
        <v>41</v>
      </c>
      <c r="X84" s="2">
        <v>45</v>
      </c>
      <c r="Y84" s="2">
        <v>12</v>
      </c>
    </row>
    <row r="85" spans="1:25" x14ac:dyDescent="0.45">
      <c r="A85" s="3">
        <v>1</v>
      </c>
      <c r="B85" s="7" t="s">
        <v>87</v>
      </c>
      <c r="C85" s="7">
        <v>91</v>
      </c>
      <c r="D85" s="7">
        <v>97</v>
      </c>
      <c r="E85" s="7">
        <v>74</v>
      </c>
      <c r="F85" s="7">
        <v>11</v>
      </c>
      <c r="G85" s="11">
        <v>11.32967032967033</v>
      </c>
      <c r="H85" s="11">
        <v>13.845360824742269</v>
      </c>
      <c r="I85" s="11">
        <v>9.2297297297297298</v>
      </c>
      <c r="J85" s="11">
        <v>11.545454545454545</v>
      </c>
      <c r="K85" s="11">
        <v>11.663003663003662</v>
      </c>
      <c r="L85" s="20">
        <f t="shared" si="5"/>
        <v>1031</v>
      </c>
      <c r="M85" s="20">
        <f t="shared" si="6"/>
        <v>1343</v>
      </c>
      <c r="N85" s="20">
        <f t="shared" si="7"/>
        <v>683</v>
      </c>
      <c r="O85" s="20">
        <f t="shared" si="8"/>
        <v>127</v>
      </c>
      <c r="P85" s="2" t="s">
        <v>87</v>
      </c>
      <c r="Q85" s="2">
        <v>49</v>
      </c>
      <c r="R85" s="2">
        <v>41</v>
      </c>
      <c r="S85" s="2">
        <v>26</v>
      </c>
      <c r="T85" s="2">
        <v>6</v>
      </c>
      <c r="U85" s="2" t="s">
        <v>87</v>
      </c>
      <c r="V85" s="2">
        <v>72</v>
      </c>
      <c r="W85" s="2">
        <v>89</v>
      </c>
      <c r="X85" s="2">
        <v>80</v>
      </c>
      <c r="Y85" s="2">
        <v>12</v>
      </c>
    </row>
    <row r="86" spans="1:25" x14ac:dyDescent="0.45">
      <c r="A86" s="3">
        <v>0</v>
      </c>
      <c r="B86" s="8" t="s">
        <v>88</v>
      </c>
      <c r="C86" s="8">
        <v>784</v>
      </c>
      <c r="D86" s="8">
        <v>768</v>
      </c>
      <c r="E86" s="8">
        <v>846</v>
      </c>
      <c r="F86" s="8">
        <v>189</v>
      </c>
      <c r="G86" s="12">
        <v>12.090561224489797</v>
      </c>
      <c r="H86" s="12">
        <v>12.912760416666666</v>
      </c>
      <c r="I86" s="12">
        <v>12.92434988179669</v>
      </c>
      <c r="J86" s="12">
        <v>13.34920634920635</v>
      </c>
      <c r="K86" s="12">
        <v>12.699265558562042</v>
      </c>
      <c r="L86" s="20">
        <f t="shared" si="5"/>
        <v>9479</v>
      </c>
      <c r="M86" s="20">
        <f t="shared" si="6"/>
        <v>9917</v>
      </c>
      <c r="N86" s="20">
        <f t="shared" si="7"/>
        <v>10934</v>
      </c>
      <c r="O86" s="20">
        <f t="shared" si="8"/>
        <v>2523</v>
      </c>
      <c r="P86" s="3" t="s">
        <v>88</v>
      </c>
      <c r="Q86" s="3">
        <v>660</v>
      </c>
      <c r="R86" s="3">
        <v>619</v>
      </c>
      <c r="S86" s="3">
        <v>603</v>
      </c>
      <c r="T86" s="3">
        <v>166</v>
      </c>
      <c r="U86" s="3" t="s">
        <v>88</v>
      </c>
      <c r="V86" s="3">
        <v>3072</v>
      </c>
      <c r="W86" s="3">
        <v>3072</v>
      </c>
      <c r="X86" s="3">
        <v>3229</v>
      </c>
      <c r="Y86" s="3">
        <v>710</v>
      </c>
    </row>
    <row r="87" spans="1:25" x14ac:dyDescent="0.45">
      <c r="A87" s="3">
        <v>1</v>
      </c>
      <c r="B87" s="7" t="s">
        <v>89</v>
      </c>
      <c r="C87" s="7">
        <v>15</v>
      </c>
      <c r="D87" s="7">
        <v>12</v>
      </c>
      <c r="E87" s="7">
        <v>6</v>
      </c>
      <c r="F87" s="7">
        <v>1</v>
      </c>
      <c r="G87" s="11">
        <v>9.2666666666666675</v>
      </c>
      <c r="H87" s="11">
        <v>22.666666666666668</v>
      </c>
      <c r="I87" s="11">
        <v>4</v>
      </c>
      <c r="J87" s="11">
        <v>19</v>
      </c>
      <c r="K87" s="11">
        <v>13.352941176470589</v>
      </c>
      <c r="L87" s="20">
        <f t="shared" si="5"/>
        <v>139</v>
      </c>
      <c r="M87" s="20">
        <f t="shared" si="6"/>
        <v>272</v>
      </c>
      <c r="N87" s="20">
        <f t="shared" si="7"/>
        <v>24</v>
      </c>
      <c r="O87" s="20">
        <f t="shared" si="8"/>
        <v>19</v>
      </c>
      <c r="P87" s="2" t="s">
        <v>89</v>
      </c>
      <c r="Q87" s="2">
        <v>0</v>
      </c>
      <c r="R87" s="2">
        <v>0</v>
      </c>
      <c r="S87" s="2">
        <v>8</v>
      </c>
      <c r="T87" s="2">
        <v>0</v>
      </c>
      <c r="U87" s="2" t="s">
        <v>89</v>
      </c>
      <c r="V87" s="2">
        <v>11</v>
      </c>
      <c r="W87" s="2">
        <v>11</v>
      </c>
      <c r="X87" s="2">
        <v>0</v>
      </c>
      <c r="Y87" s="2">
        <v>0</v>
      </c>
    </row>
    <row r="88" spans="1:25" x14ac:dyDescent="0.45">
      <c r="A88" s="3">
        <v>1</v>
      </c>
      <c r="B88" s="7" t="s">
        <v>90</v>
      </c>
      <c r="C88" s="7">
        <v>1</v>
      </c>
      <c r="D88" s="7">
        <v>1</v>
      </c>
      <c r="E88" s="7">
        <v>1</v>
      </c>
      <c r="F88" s="7">
        <v>1</v>
      </c>
      <c r="G88" s="11">
        <v>14.75</v>
      </c>
      <c r="H88" s="11">
        <v>3</v>
      </c>
      <c r="I88" s="11">
        <v>26.75</v>
      </c>
      <c r="J88" s="11">
        <v>19</v>
      </c>
      <c r="K88" s="11">
        <v>15.666666666666666</v>
      </c>
      <c r="L88" s="20">
        <f t="shared" si="5"/>
        <v>14.75</v>
      </c>
      <c r="M88" s="20">
        <f t="shared" si="6"/>
        <v>3</v>
      </c>
      <c r="N88" s="20">
        <f t="shared" si="7"/>
        <v>26.75</v>
      </c>
      <c r="O88" s="20">
        <f t="shared" si="8"/>
        <v>19</v>
      </c>
      <c r="P88" s="2" t="s">
        <v>90</v>
      </c>
      <c r="Q88" s="2">
        <v>0</v>
      </c>
      <c r="R88" s="2">
        <v>0</v>
      </c>
      <c r="S88" s="2">
        <v>0</v>
      </c>
      <c r="T88" s="2">
        <v>0</v>
      </c>
      <c r="U88" s="2" t="s">
        <v>90</v>
      </c>
      <c r="V88" s="2">
        <v>0</v>
      </c>
      <c r="W88" s="2">
        <v>0</v>
      </c>
      <c r="X88" s="2">
        <v>0</v>
      </c>
      <c r="Y88" s="2">
        <v>0</v>
      </c>
    </row>
    <row r="89" spans="1:25" x14ac:dyDescent="0.45">
      <c r="A89" s="3">
        <v>0</v>
      </c>
      <c r="B89" s="8" t="s">
        <v>91</v>
      </c>
      <c r="C89" s="8">
        <v>522</v>
      </c>
      <c r="D89" s="8">
        <v>593</v>
      </c>
      <c r="E89" s="8">
        <v>718</v>
      </c>
      <c r="F89" s="8">
        <v>160</v>
      </c>
      <c r="G89" s="12">
        <v>11.116858237547893</v>
      </c>
      <c r="H89" s="12">
        <v>11.317032040472176</v>
      </c>
      <c r="I89" s="12">
        <v>11.334261838440112</v>
      </c>
      <c r="J89" s="12">
        <v>10.0875</v>
      </c>
      <c r="K89" s="12">
        <v>11.172102358253889</v>
      </c>
      <c r="L89" s="20">
        <f t="shared" si="5"/>
        <v>5803</v>
      </c>
      <c r="M89" s="20">
        <f t="shared" si="6"/>
        <v>6711</v>
      </c>
      <c r="N89" s="20">
        <f t="shared" si="7"/>
        <v>8138</v>
      </c>
      <c r="O89" s="20">
        <f t="shared" si="8"/>
        <v>1614</v>
      </c>
      <c r="P89" s="3" t="s">
        <v>91</v>
      </c>
      <c r="Q89" s="3">
        <v>689</v>
      </c>
      <c r="R89" s="3">
        <v>642</v>
      </c>
      <c r="S89" s="3">
        <v>677</v>
      </c>
      <c r="T89" s="3">
        <v>190</v>
      </c>
      <c r="U89" s="3" t="s">
        <v>91</v>
      </c>
      <c r="V89" s="3">
        <v>1912</v>
      </c>
      <c r="W89" s="3">
        <v>1986</v>
      </c>
      <c r="X89" s="3">
        <v>2342</v>
      </c>
      <c r="Y89" s="3">
        <v>473</v>
      </c>
    </row>
    <row r="90" spans="1:25" x14ac:dyDescent="0.45">
      <c r="A90" s="3">
        <v>1</v>
      </c>
      <c r="B90" s="7" t="s">
        <v>92</v>
      </c>
      <c r="C90" s="7">
        <v>9</v>
      </c>
      <c r="D90" s="7">
        <v>9</v>
      </c>
      <c r="E90" s="7">
        <v>17</v>
      </c>
      <c r="F90" s="7">
        <v>1</v>
      </c>
      <c r="G90" s="11">
        <v>10.666666666666666</v>
      </c>
      <c r="H90" s="11">
        <v>6.666666666666667</v>
      </c>
      <c r="I90" s="11">
        <v>6.9411764705882355</v>
      </c>
      <c r="J90" s="11">
        <v>5.4</v>
      </c>
      <c r="K90" s="11">
        <v>7.5250000000000004</v>
      </c>
      <c r="L90" s="20">
        <f t="shared" si="5"/>
        <v>96</v>
      </c>
      <c r="M90" s="20">
        <f t="shared" si="6"/>
        <v>60</v>
      </c>
      <c r="N90" s="20">
        <f t="shared" si="7"/>
        <v>118</v>
      </c>
      <c r="O90" s="20">
        <f t="shared" si="8"/>
        <v>5.4</v>
      </c>
      <c r="P90" s="2" t="s">
        <v>92</v>
      </c>
      <c r="Q90" s="2">
        <v>0</v>
      </c>
      <c r="R90" s="2">
        <v>6</v>
      </c>
      <c r="S90" s="2">
        <v>0</v>
      </c>
      <c r="T90" s="2">
        <v>0</v>
      </c>
      <c r="U90" s="2" t="s">
        <v>92</v>
      </c>
      <c r="V90" s="2">
        <v>0</v>
      </c>
      <c r="W90" s="2">
        <v>11</v>
      </c>
      <c r="X90" s="2">
        <v>6</v>
      </c>
      <c r="Y90" s="2">
        <v>0</v>
      </c>
    </row>
    <row r="91" spans="1:25" x14ac:dyDescent="0.45">
      <c r="A91" s="3">
        <v>0</v>
      </c>
      <c r="B91" s="8" t="s">
        <v>93</v>
      </c>
      <c r="C91" s="8">
        <v>163</v>
      </c>
      <c r="D91" s="8">
        <v>194</v>
      </c>
      <c r="E91" s="8">
        <v>178</v>
      </c>
      <c r="F91" s="8">
        <v>47</v>
      </c>
      <c r="G91" s="12">
        <v>6.742331288343558</v>
      </c>
      <c r="H91" s="12">
        <v>8.4690721649484537</v>
      </c>
      <c r="I91" s="12">
        <v>10.129213483146067</v>
      </c>
      <c r="J91" s="12">
        <v>3.5744680851063828</v>
      </c>
      <c r="K91" s="12">
        <v>8.0979381443298966</v>
      </c>
      <c r="L91" s="20">
        <f t="shared" si="5"/>
        <v>1099</v>
      </c>
      <c r="M91" s="20">
        <f t="shared" si="6"/>
        <v>1643</v>
      </c>
      <c r="N91" s="20">
        <f t="shared" si="7"/>
        <v>1803</v>
      </c>
      <c r="O91" s="20">
        <f t="shared" si="8"/>
        <v>168</v>
      </c>
      <c r="P91" s="3" t="s">
        <v>93</v>
      </c>
      <c r="Q91" s="3">
        <v>263</v>
      </c>
      <c r="R91" s="3">
        <v>261</v>
      </c>
      <c r="S91" s="3">
        <v>214</v>
      </c>
      <c r="T91" s="3">
        <v>64</v>
      </c>
      <c r="U91" s="3" t="s">
        <v>93</v>
      </c>
      <c r="V91" s="3">
        <v>499</v>
      </c>
      <c r="W91" s="3">
        <v>550</v>
      </c>
      <c r="X91" s="3">
        <v>585</v>
      </c>
      <c r="Y91" s="3">
        <v>121</v>
      </c>
    </row>
    <row r="92" spans="1:25" x14ac:dyDescent="0.45">
      <c r="A92" s="3">
        <v>1</v>
      </c>
      <c r="B92" s="7" t="s">
        <v>94</v>
      </c>
      <c r="C92" s="7">
        <v>65</v>
      </c>
      <c r="D92" s="7">
        <v>73</v>
      </c>
      <c r="E92" s="7">
        <v>65</v>
      </c>
      <c r="F92" s="7">
        <v>13</v>
      </c>
      <c r="G92" s="11">
        <v>7.4461538461538463</v>
      </c>
      <c r="H92" s="11">
        <v>10.205479452054794</v>
      </c>
      <c r="I92" s="11">
        <v>6.953846153846154</v>
      </c>
      <c r="J92" s="11">
        <v>15.384615384615385</v>
      </c>
      <c r="K92" s="11">
        <v>8.7083333333333339</v>
      </c>
      <c r="L92" s="20">
        <f t="shared" si="5"/>
        <v>484</v>
      </c>
      <c r="M92" s="20">
        <f t="shared" si="6"/>
        <v>745</v>
      </c>
      <c r="N92" s="20">
        <f t="shared" si="7"/>
        <v>452</v>
      </c>
      <c r="O92" s="20">
        <f t="shared" si="8"/>
        <v>200</v>
      </c>
      <c r="P92" s="2" t="s">
        <v>94</v>
      </c>
      <c r="Q92" s="2">
        <v>28</v>
      </c>
      <c r="R92" s="2">
        <v>18</v>
      </c>
      <c r="S92" s="2">
        <v>27</v>
      </c>
      <c r="T92" s="2">
        <v>6</v>
      </c>
      <c r="U92" s="2" t="s">
        <v>94</v>
      </c>
      <c r="V92" s="2">
        <v>27</v>
      </c>
      <c r="W92" s="2">
        <v>39</v>
      </c>
      <c r="X92" s="2">
        <v>47</v>
      </c>
      <c r="Y92" s="2">
        <v>7</v>
      </c>
    </row>
    <row r="93" spans="1:25" x14ac:dyDescent="0.45">
      <c r="A93" s="3">
        <v>0</v>
      </c>
      <c r="B93" s="8" t="s">
        <v>95</v>
      </c>
      <c r="C93" s="8">
        <v>1264</v>
      </c>
      <c r="D93" s="8">
        <v>1208</v>
      </c>
      <c r="E93" s="8">
        <v>1318</v>
      </c>
      <c r="F93" s="8">
        <v>305</v>
      </c>
      <c r="G93" s="12">
        <v>11.390822784810126</v>
      </c>
      <c r="H93" s="12">
        <v>11.280629139072847</v>
      </c>
      <c r="I93" s="12">
        <v>11.083459787556905</v>
      </c>
      <c r="J93" s="12">
        <v>11.947540983606558</v>
      </c>
      <c r="K93" s="12">
        <v>11.300854700854702</v>
      </c>
      <c r="L93" s="20">
        <f t="shared" si="5"/>
        <v>14398</v>
      </c>
      <c r="M93" s="20">
        <f t="shared" si="6"/>
        <v>13626.999999999998</v>
      </c>
      <c r="N93" s="20">
        <f t="shared" si="7"/>
        <v>14608</v>
      </c>
      <c r="O93" s="20">
        <f t="shared" si="8"/>
        <v>3644</v>
      </c>
      <c r="P93" s="3" t="s">
        <v>95</v>
      </c>
      <c r="Q93" s="3">
        <v>1208</v>
      </c>
      <c r="R93" s="3">
        <v>1235</v>
      </c>
      <c r="S93" s="3">
        <v>1127</v>
      </c>
      <c r="T93" s="3">
        <v>283</v>
      </c>
      <c r="U93" s="3" t="s">
        <v>95</v>
      </c>
      <c r="V93" s="3">
        <v>7881</v>
      </c>
      <c r="W93" s="3">
        <v>7437</v>
      </c>
      <c r="X93" s="3">
        <v>7688</v>
      </c>
      <c r="Y93" s="3">
        <v>1728</v>
      </c>
    </row>
    <row r="94" spans="1:25" x14ac:dyDescent="0.45">
      <c r="A94" s="3">
        <v>1</v>
      </c>
      <c r="B94" s="7" t="s">
        <v>96</v>
      </c>
      <c r="C94" s="7">
        <v>6</v>
      </c>
      <c r="D94" s="7">
        <v>7</v>
      </c>
      <c r="E94" s="7">
        <v>8</v>
      </c>
      <c r="F94" s="7">
        <v>1</v>
      </c>
      <c r="G94" s="11">
        <v>14.833333333333334</v>
      </c>
      <c r="H94" s="11">
        <v>12.714285714285714</v>
      </c>
      <c r="I94" s="11">
        <v>16.125</v>
      </c>
      <c r="J94" s="11">
        <v>5.5</v>
      </c>
      <c r="K94" s="11">
        <v>13.16</v>
      </c>
      <c r="L94" s="20">
        <f t="shared" si="5"/>
        <v>89</v>
      </c>
      <c r="M94" s="20">
        <f t="shared" si="6"/>
        <v>89</v>
      </c>
      <c r="N94" s="20">
        <f t="shared" si="7"/>
        <v>129</v>
      </c>
      <c r="O94" s="20">
        <f t="shared" si="8"/>
        <v>5.5</v>
      </c>
      <c r="P94" s="2" t="s">
        <v>96</v>
      </c>
      <c r="Q94" s="2">
        <v>0</v>
      </c>
      <c r="R94" s="2">
        <v>8</v>
      </c>
      <c r="S94" s="2">
        <v>0</v>
      </c>
      <c r="T94" s="2">
        <v>0</v>
      </c>
      <c r="U94" s="2" t="s">
        <v>96</v>
      </c>
      <c r="V94" s="2">
        <v>0</v>
      </c>
      <c r="W94" s="2">
        <v>0</v>
      </c>
      <c r="X94" s="2">
        <v>10</v>
      </c>
      <c r="Y94" s="2">
        <v>0</v>
      </c>
    </row>
    <row r="95" spans="1:25" x14ac:dyDescent="0.45">
      <c r="A95" s="3">
        <v>0</v>
      </c>
      <c r="B95" s="8" t="s">
        <v>97</v>
      </c>
      <c r="C95" s="8">
        <v>165</v>
      </c>
      <c r="D95" s="8">
        <v>177</v>
      </c>
      <c r="E95" s="8">
        <v>200</v>
      </c>
      <c r="F95" s="8">
        <v>50</v>
      </c>
      <c r="G95" s="12">
        <v>8.127272727272727</v>
      </c>
      <c r="H95" s="12">
        <v>6.27683615819209</v>
      </c>
      <c r="I95" s="12">
        <v>7.6449999999999996</v>
      </c>
      <c r="J95" s="12">
        <v>7.7</v>
      </c>
      <c r="K95" s="12">
        <v>7.375</v>
      </c>
      <c r="L95" s="20">
        <f t="shared" si="5"/>
        <v>1341</v>
      </c>
      <c r="M95" s="20">
        <f t="shared" si="6"/>
        <v>1111</v>
      </c>
      <c r="N95" s="20">
        <f t="shared" si="7"/>
        <v>1529</v>
      </c>
      <c r="O95" s="20">
        <f t="shared" si="8"/>
        <v>385</v>
      </c>
      <c r="P95" s="3" t="s">
        <v>97</v>
      </c>
      <c r="Q95" s="3">
        <v>216</v>
      </c>
      <c r="R95" s="3">
        <v>239</v>
      </c>
      <c r="S95" s="3">
        <v>223</v>
      </c>
      <c r="T95" s="3">
        <v>50</v>
      </c>
      <c r="U95" s="3" t="s">
        <v>97</v>
      </c>
      <c r="V95" s="3">
        <v>284</v>
      </c>
      <c r="W95" s="3">
        <v>301</v>
      </c>
      <c r="X95" s="3">
        <v>306</v>
      </c>
      <c r="Y95" s="3">
        <v>78</v>
      </c>
    </row>
    <row r="96" spans="1:25" x14ac:dyDescent="0.45">
      <c r="A96" s="3">
        <v>1</v>
      </c>
      <c r="B96" s="7" t="s">
        <v>98</v>
      </c>
      <c r="C96" s="7">
        <v>11</v>
      </c>
      <c r="D96" s="7">
        <v>17</v>
      </c>
      <c r="E96" s="7">
        <v>21</v>
      </c>
      <c r="F96" s="7">
        <v>1</v>
      </c>
      <c r="G96" s="11">
        <v>6.0909090909090908</v>
      </c>
      <c r="H96" s="11">
        <v>8.6470588235294112</v>
      </c>
      <c r="I96" s="11">
        <v>17.428571428571427</v>
      </c>
      <c r="J96" s="11">
        <v>10.6</v>
      </c>
      <c r="K96" s="11">
        <v>11.722222222222221</v>
      </c>
      <c r="L96" s="20">
        <f t="shared" si="5"/>
        <v>67</v>
      </c>
      <c r="M96" s="20">
        <f t="shared" si="6"/>
        <v>147</v>
      </c>
      <c r="N96" s="20">
        <f t="shared" si="7"/>
        <v>365.99999999999994</v>
      </c>
      <c r="O96" s="20">
        <f t="shared" si="8"/>
        <v>10.6</v>
      </c>
      <c r="P96" s="2" t="s">
        <v>98</v>
      </c>
      <c r="Q96" s="2">
        <v>14</v>
      </c>
      <c r="R96" s="2">
        <v>12</v>
      </c>
      <c r="S96" s="2">
        <v>11</v>
      </c>
      <c r="T96" s="2">
        <v>0</v>
      </c>
      <c r="U96" s="2" t="s">
        <v>98</v>
      </c>
      <c r="V96" s="2">
        <v>10</v>
      </c>
      <c r="W96" s="2">
        <v>12</v>
      </c>
      <c r="X96" s="2">
        <v>9</v>
      </c>
      <c r="Y96" s="2">
        <v>0</v>
      </c>
    </row>
    <row r="97" spans="1:25" x14ac:dyDescent="0.45">
      <c r="A97" s="3">
        <v>1</v>
      </c>
      <c r="B97" s="7" t="s">
        <v>99</v>
      </c>
      <c r="C97" s="7">
        <v>1</v>
      </c>
      <c r="D97" s="7">
        <v>6</v>
      </c>
      <c r="E97" s="7">
        <v>7</v>
      </c>
      <c r="F97" s="7">
        <v>1</v>
      </c>
      <c r="G97" s="11">
        <v>40</v>
      </c>
      <c r="H97" s="11">
        <v>32.166666666666664</v>
      </c>
      <c r="I97" s="11">
        <v>11</v>
      </c>
      <c r="J97" s="11">
        <v>1</v>
      </c>
      <c r="K97" s="11">
        <v>20.733333333333334</v>
      </c>
      <c r="L97" s="20">
        <f t="shared" si="5"/>
        <v>40</v>
      </c>
      <c r="M97" s="20">
        <f t="shared" si="6"/>
        <v>193</v>
      </c>
      <c r="N97" s="20">
        <f t="shared" si="7"/>
        <v>77</v>
      </c>
      <c r="O97" s="20">
        <f t="shared" si="8"/>
        <v>1</v>
      </c>
      <c r="P97" s="2" t="s">
        <v>99</v>
      </c>
      <c r="Q97" s="2">
        <v>0</v>
      </c>
      <c r="R97" s="2">
        <v>0</v>
      </c>
      <c r="S97" s="2">
        <v>0</v>
      </c>
      <c r="T97" s="2">
        <v>0</v>
      </c>
      <c r="U97" s="2" t="s">
        <v>99</v>
      </c>
      <c r="V97" s="2">
        <v>0</v>
      </c>
      <c r="W97" s="2">
        <v>0</v>
      </c>
      <c r="X97" s="2">
        <v>9</v>
      </c>
      <c r="Y97" s="2">
        <v>0</v>
      </c>
    </row>
    <row r="98" spans="1:25" x14ac:dyDescent="0.45">
      <c r="A98" s="3">
        <v>1</v>
      </c>
      <c r="B98" s="7" t="s">
        <v>100</v>
      </c>
      <c r="C98" s="7">
        <v>20</v>
      </c>
      <c r="D98" s="7">
        <v>21</v>
      </c>
      <c r="E98" s="7">
        <v>32</v>
      </c>
      <c r="F98" s="7">
        <v>1</v>
      </c>
      <c r="G98" s="11">
        <v>7.95</v>
      </c>
      <c r="H98" s="11">
        <v>11.952380952380953</v>
      </c>
      <c r="I98" s="11">
        <v>9.0625</v>
      </c>
      <c r="J98" s="11">
        <v>6.333333333333333</v>
      </c>
      <c r="K98" s="11">
        <v>9.4605263157894743</v>
      </c>
      <c r="L98" s="20">
        <f t="shared" si="5"/>
        <v>159</v>
      </c>
      <c r="M98" s="20">
        <f t="shared" si="6"/>
        <v>251</v>
      </c>
      <c r="N98" s="20">
        <f t="shared" si="7"/>
        <v>290</v>
      </c>
      <c r="O98" s="20">
        <f t="shared" si="8"/>
        <v>6.333333333333333</v>
      </c>
      <c r="P98" s="2" t="s">
        <v>100</v>
      </c>
      <c r="Q98" s="2">
        <v>8</v>
      </c>
      <c r="R98" s="2">
        <v>0</v>
      </c>
      <c r="S98" s="2">
        <v>6</v>
      </c>
      <c r="T98" s="2">
        <v>0</v>
      </c>
      <c r="U98" s="2" t="s">
        <v>100</v>
      </c>
      <c r="V98" s="2">
        <v>12</v>
      </c>
      <c r="W98" s="2">
        <v>12</v>
      </c>
      <c r="X98" s="2">
        <v>15</v>
      </c>
      <c r="Y98" s="2">
        <v>0</v>
      </c>
    </row>
    <row r="99" spans="1:25" x14ac:dyDescent="0.45">
      <c r="A99" s="3">
        <v>1</v>
      </c>
      <c r="B99" s="7" t="s">
        <v>101</v>
      </c>
      <c r="C99" s="7">
        <v>13</v>
      </c>
      <c r="D99" s="7">
        <v>19</v>
      </c>
      <c r="E99" s="7">
        <v>20</v>
      </c>
      <c r="F99" s="7">
        <v>1</v>
      </c>
      <c r="G99" s="11">
        <v>7.7692307692307692</v>
      </c>
      <c r="H99" s="11">
        <v>15.947368421052632</v>
      </c>
      <c r="I99" s="11">
        <v>4.2</v>
      </c>
      <c r="J99" s="11">
        <v>1</v>
      </c>
      <c r="K99" s="11">
        <v>9.2264150943396235</v>
      </c>
      <c r="L99" s="20">
        <f t="shared" si="5"/>
        <v>101</v>
      </c>
      <c r="M99" s="20">
        <f t="shared" si="6"/>
        <v>303</v>
      </c>
      <c r="N99" s="20">
        <f t="shared" si="7"/>
        <v>84</v>
      </c>
      <c r="O99" s="20">
        <f t="shared" si="8"/>
        <v>1</v>
      </c>
      <c r="P99" s="2" t="s">
        <v>101</v>
      </c>
      <c r="Q99" s="2">
        <v>6</v>
      </c>
      <c r="R99" s="2">
        <v>9</v>
      </c>
      <c r="S99" s="2">
        <v>0</v>
      </c>
      <c r="T99" s="2">
        <v>0</v>
      </c>
      <c r="U99" s="2" t="s">
        <v>101</v>
      </c>
      <c r="V99" s="2">
        <v>18</v>
      </c>
      <c r="W99" s="2">
        <v>11</v>
      </c>
      <c r="X99" s="2">
        <v>16</v>
      </c>
      <c r="Y99" s="2">
        <v>0</v>
      </c>
    </row>
    <row r="100" spans="1:25" x14ac:dyDescent="0.45">
      <c r="A100" s="3">
        <v>1</v>
      </c>
      <c r="B100" s="7" t="s">
        <v>102</v>
      </c>
      <c r="C100" s="7">
        <v>35</v>
      </c>
      <c r="D100" s="7">
        <v>34</v>
      </c>
      <c r="E100" s="7">
        <v>32</v>
      </c>
      <c r="F100" s="7">
        <v>8</v>
      </c>
      <c r="G100" s="11">
        <v>13.314285714285715</v>
      </c>
      <c r="H100" s="11">
        <v>7.4117647058823533</v>
      </c>
      <c r="I100" s="11">
        <v>8.90625</v>
      </c>
      <c r="J100" s="11">
        <v>11.625</v>
      </c>
      <c r="K100" s="11">
        <v>10.055045871559633</v>
      </c>
      <c r="L100" s="20">
        <f t="shared" si="5"/>
        <v>466</v>
      </c>
      <c r="M100" s="20">
        <f t="shared" si="6"/>
        <v>252</v>
      </c>
      <c r="N100" s="20">
        <f t="shared" si="7"/>
        <v>285</v>
      </c>
      <c r="O100" s="20">
        <f t="shared" si="8"/>
        <v>93</v>
      </c>
      <c r="P100" s="2" t="s">
        <v>102</v>
      </c>
      <c r="Q100" s="2">
        <v>22</v>
      </c>
      <c r="R100" s="2">
        <v>14</v>
      </c>
      <c r="S100" s="2">
        <v>7</v>
      </c>
      <c r="T100" s="2">
        <v>0</v>
      </c>
      <c r="U100" s="2" t="s">
        <v>102</v>
      </c>
      <c r="V100" s="2">
        <v>36</v>
      </c>
      <c r="W100" s="2">
        <v>30</v>
      </c>
      <c r="X100" s="2">
        <v>24</v>
      </c>
      <c r="Y100" s="2">
        <v>6</v>
      </c>
    </row>
    <row r="101" spans="1:25" x14ac:dyDescent="0.45">
      <c r="A101" s="3">
        <v>1</v>
      </c>
      <c r="B101" s="7" t="s">
        <v>103</v>
      </c>
      <c r="C101" s="7">
        <v>19</v>
      </c>
      <c r="D101" s="7">
        <v>10</v>
      </c>
      <c r="E101" s="7">
        <v>8</v>
      </c>
      <c r="F101" s="7">
        <v>1</v>
      </c>
      <c r="G101" s="11">
        <v>10.578947368421053</v>
      </c>
      <c r="H101" s="11">
        <v>6.2</v>
      </c>
      <c r="I101" s="11">
        <v>12.125</v>
      </c>
      <c r="J101" s="11">
        <v>4</v>
      </c>
      <c r="K101" s="11">
        <v>9.5789473684210531</v>
      </c>
      <c r="L101" s="20">
        <f t="shared" si="5"/>
        <v>201</v>
      </c>
      <c r="M101" s="20">
        <f t="shared" si="6"/>
        <v>62</v>
      </c>
      <c r="N101" s="20">
        <f t="shared" si="7"/>
        <v>97</v>
      </c>
      <c r="O101" s="20">
        <f t="shared" si="8"/>
        <v>4</v>
      </c>
      <c r="P101" s="2" t="s">
        <v>103</v>
      </c>
      <c r="Q101" s="2">
        <v>8</v>
      </c>
      <c r="R101" s="2">
        <v>0</v>
      </c>
      <c r="S101" s="2">
        <v>0</v>
      </c>
      <c r="T101" s="2">
        <v>0</v>
      </c>
      <c r="U101" s="2" t="s">
        <v>103</v>
      </c>
      <c r="V101" s="2">
        <v>23</v>
      </c>
      <c r="W101" s="2">
        <v>26</v>
      </c>
      <c r="X101" s="2">
        <v>13</v>
      </c>
      <c r="Y101" s="2">
        <v>0</v>
      </c>
    </row>
    <row r="102" spans="1:25" x14ac:dyDescent="0.45">
      <c r="A102" s="3">
        <v>1</v>
      </c>
      <c r="B102" s="7" t="s">
        <v>104</v>
      </c>
      <c r="C102" s="7">
        <v>35</v>
      </c>
      <c r="D102" s="7">
        <v>52</v>
      </c>
      <c r="E102" s="7">
        <v>39</v>
      </c>
      <c r="F102" s="7">
        <v>17</v>
      </c>
      <c r="G102" s="11">
        <v>8.6571428571428566</v>
      </c>
      <c r="H102" s="11">
        <v>11.134615384615385</v>
      </c>
      <c r="I102" s="11">
        <v>12.051282051282051</v>
      </c>
      <c r="J102" s="11">
        <v>9.235294117647058</v>
      </c>
      <c r="K102" s="11">
        <v>10.552447552447552</v>
      </c>
      <c r="L102" s="20">
        <f t="shared" si="5"/>
        <v>303</v>
      </c>
      <c r="M102" s="20">
        <f t="shared" si="6"/>
        <v>579</v>
      </c>
      <c r="N102" s="20">
        <f t="shared" si="7"/>
        <v>470</v>
      </c>
      <c r="O102" s="20">
        <f t="shared" si="8"/>
        <v>157</v>
      </c>
      <c r="P102" s="2" t="s">
        <v>104</v>
      </c>
      <c r="Q102" s="2">
        <v>15</v>
      </c>
      <c r="R102" s="2">
        <v>17</v>
      </c>
      <c r="S102" s="2">
        <v>8</v>
      </c>
      <c r="T102" s="2">
        <v>7</v>
      </c>
      <c r="U102" s="2" t="s">
        <v>104</v>
      </c>
      <c r="V102" s="2">
        <v>16</v>
      </c>
      <c r="W102" s="2">
        <v>26</v>
      </c>
      <c r="X102" s="2">
        <v>24</v>
      </c>
      <c r="Y102" s="2">
        <v>6</v>
      </c>
    </row>
    <row r="103" spans="1:25" x14ac:dyDescent="0.45">
      <c r="A103" s="3">
        <v>1</v>
      </c>
      <c r="B103" s="7" t="s">
        <v>105</v>
      </c>
      <c r="C103" s="7">
        <v>12</v>
      </c>
      <c r="D103" s="7">
        <v>18</v>
      </c>
      <c r="E103" s="7">
        <v>17</v>
      </c>
      <c r="F103" s="7">
        <v>1</v>
      </c>
      <c r="G103" s="11">
        <v>6.666666666666667</v>
      </c>
      <c r="H103" s="11">
        <v>10.722222222222221</v>
      </c>
      <c r="I103" s="11">
        <v>9.117647058823529</v>
      </c>
      <c r="J103" s="11">
        <v>23</v>
      </c>
      <c r="K103" s="11">
        <v>9.3958333333333339</v>
      </c>
      <c r="L103" s="20">
        <f t="shared" si="5"/>
        <v>80</v>
      </c>
      <c r="M103" s="20">
        <f t="shared" si="6"/>
        <v>193</v>
      </c>
      <c r="N103" s="20">
        <f t="shared" si="7"/>
        <v>155</v>
      </c>
      <c r="O103" s="20">
        <f t="shared" si="8"/>
        <v>23</v>
      </c>
      <c r="P103" s="2" t="s">
        <v>105</v>
      </c>
      <c r="Q103" s="2">
        <v>0</v>
      </c>
      <c r="R103" s="2">
        <v>6</v>
      </c>
      <c r="S103" s="2">
        <v>0</v>
      </c>
      <c r="T103" s="2">
        <v>0</v>
      </c>
      <c r="U103" s="2" t="s">
        <v>105</v>
      </c>
      <c r="V103" s="2">
        <v>11</v>
      </c>
      <c r="W103" s="2">
        <v>9</v>
      </c>
      <c r="X103" s="2">
        <v>11</v>
      </c>
      <c r="Y103" s="2">
        <v>0</v>
      </c>
    </row>
    <row r="104" spans="1:25" x14ac:dyDescent="0.45">
      <c r="A104" s="3">
        <v>0</v>
      </c>
      <c r="B104" s="8" t="s">
        <v>106</v>
      </c>
      <c r="C104" s="8">
        <v>197</v>
      </c>
      <c r="D104" s="8">
        <v>203</v>
      </c>
      <c r="E104" s="8">
        <v>195</v>
      </c>
      <c r="F104" s="8">
        <v>27</v>
      </c>
      <c r="G104" s="12">
        <v>6.7868020304568528</v>
      </c>
      <c r="H104" s="12">
        <v>7.7044334975369457</v>
      </c>
      <c r="I104" s="12">
        <v>10.271794871794873</v>
      </c>
      <c r="J104" s="12">
        <v>8.1111111111111107</v>
      </c>
      <c r="K104" s="12">
        <v>8.2363344051446941</v>
      </c>
      <c r="L104" s="20">
        <f t="shared" si="5"/>
        <v>1337</v>
      </c>
      <c r="M104" s="20">
        <f t="shared" si="6"/>
        <v>1564</v>
      </c>
      <c r="N104" s="20">
        <f t="shared" si="7"/>
        <v>2003.0000000000002</v>
      </c>
      <c r="O104" s="20">
        <f t="shared" si="8"/>
        <v>219</v>
      </c>
      <c r="P104" s="3" t="s">
        <v>106</v>
      </c>
      <c r="Q104" s="3">
        <v>180</v>
      </c>
      <c r="R104" s="3">
        <v>181</v>
      </c>
      <c r="S104" s="3">
        <v>117</v>
      </c>
      <c r="T104" s="3">
        <v>26</v>
      </c>
      <c r="U104" s="3" t="s">
        <v>106</v>
      </c>
      <c r="V104" s="3">
        <v>230</v>
      </c>
      <c r="W104" s="3">
        <v>226</v>
      </c>
      <c r="X104" s="3">
        <v>209</v>
      </c>
      <c r="Y104" s="3">
        <v>67</v>
      </c>
    </row>
    <row r="105" spans="1:25" x14ac:dyDescent="0.45">
      <c r="A105" s="3">
        <v>1</v>
      </c>
      <c r="B105" s="7" t="s">
        <v>107</v>
      </c>
      <c r="C105" s="7">
        <v>7</v>
      </c>
      <c r="D105" s="7">
        <v>7</v>
      </c>
      <c r="E105" s="7">
        <v>8</v>
      </c>
      <c r="F105" s="7">
        <v>1</v>
      </c>
      <c r="G105" s="11">
        <v>9.5714285714285712</v>
      </c>
      <c r="H105" s="11">
        <v>13.428571428571429</v>
      </c>
      <c r="I105" s="11">
        <v>13.875</v>
      </c>
      <c r="J105" s="11">
        <v>2.6666666666666665</v>
      </c>
      <c r="K105" s="11">
        <v>11.2</v>
      </c>
      <c r="L105" s="20">
        <f t="shared" si="5"/>
        <v>67</v>
      </c>
      <c r="M105" s="20">
        <f t="shared" si="6"/>
        <v>94</v>
      </c>
      <c r="N105" s="20">
        <f t="shared" si="7"/>
        <v>111</v>
      </c>
      <c r="O105" s="20">
        <f t="shared" si="8"/>
        <v>2.6666666666666665</v>
      </c>
      <c r="P105" s="2" t="s">
        <v>107</v>
      </c>
      <c r="Q105" s="2">
        <v>0</v>
      </c>
      <c r="R105" s="2">
        <v>0</v>
      </c>
      <c r="S105" s="2">
        <v>0</v>
      </c>
      <c r="T105" s="2">
        <v>0</v>
      </c>
      <c r="U105" s="2" t="s">
        <v>107</v>
      </c>
      <c r="V105" s="2">
        <v>6</v>
      </c>
      <c r="W105" s="2">
        <v>0</v>
      </c>
      <c r="X105" s="2">
        <v>0</v>
      </c>
      <c r="Y105" s="2">
        <v>0</v>
      </c>
    </row>
    <row r="106" spans="1:25" x14ac:dyDescent="0.45">
      <c r="A106" s="3">
        <v>1</v>
      </c>
      <c r="B106" s="7" t="s">
        <v>108</v>
      </c>
      <c r="C106" s="7">
        <v>23</v>
      </c>
      <c r="D106" s="7">
        <v>22</v>
      </c>
      <c r="E106" s="7">
        <v>15</v>
      </c>
      <c r="F106" s="7">
        <v>1</v>
      </c>
      <c r="G106" s="11">
        <v>9.0434782608695645</v>
      </c>
      <c r="H106" s="11">
        <v>7.3181818181818183</v>
      </c>
      <c r="I106" s="11">
        <v>20.333333333333332</v>
      </c>
      <c r="J106" s="11">
        <v>9</v>
      </c>
      <c r="K106" s="11">
        <v>11.161290322580646</v>
      </c>
      <c r="L106" s="20">
        <f t="shared" si="5"/>
        <v>207.99999999999997</v>
      </c>
      <c r="M106" s="20">
        <f t="shared" si="6"/>
        <v>161</v>
      </c>
      <c r="N106" s="20">
        <f t="shared" si="7"/>
        <v>305</v>
      </c>
      <c r="O106" s="20">
        <f t="shared" si="8"/>
        <v>9</v>
      </c>
      <c r="P106" s="2" t="s">
        <v>108</v>
      </c>
      <c r="Q106" s="2">
        <v>12</v>
      </c>
      <c r="R106" s="2">
        <v>16</v>
      </c>
      <c r="S106" s="2">
        <v>8</v>
      </c>
      <c r="T106" s="2">
        <v>0</v>
      </c>
      <c r="U106" s="2" t="s">
        <v>108</v>
      </c>
      <c r="V106" s="2">
        <v>19</v>
      </c>
      <c r="W106" s="2">
        <v>25</v>
      </c>
      <c r="X106" s="2">
        <v>12</v>
      </c>
      <c r="Y106" s="2">
        <v>0</v>
      </c>
    </row>
    <row r="107" spans="1:25" x14ac:dyDescent="0.45">
      <c r="A107" s="3">
        <v>1</v>
      </c>
      <c r="B107" s="7" t="s">
        <v>109</v>
      </c>
      <c r="C107" s="7">
        <v>1</v>
      </c>
      <c r="D107" s="7">
        <v>1</v>
      </c>
      <c r="E107" s="7">
        <v>1</v>
      </c>
      <c r="F107" s="7">
        <v>1</v>
      </c>
      <c r="G107" s="11">
        <v>1.3333333333333333</v>
      </c>
      <c r="H107" s="11">
        <v>14.75</v>
      </c>
      <c r="I107" s="11">
        <v>94.5</v>
      </c>
      <c r="J107" s="11">
        <v>10.5</v>
      </c>
      <c r="K107" s="11">
        <v>24.818181818181817</v>
      </c>
      <c r="L107" s="20">
        <f t="shared" si="5"/>
        <v>1.3333333333333333</v>
      </c>
      <c r="M107" s="20">
        <f t="shared" si="6"/>
        <v>14.75</v>
      </c>
      <c r="N107" s="20">
        <f t="shared" si="7"/>
        <v>94.5</v>
      </c>
      <c r="O107" s="20">
        <f t="shared" si="8"/>
        <v>10.5</v>
      </c>
      <c r="P107" s="2" t="s">
        <v>109</v>
      </c>
      <c r="Q107" s="2">
        <v>0</v>
      </c>
      <c r="R107" s="2">
        <v>0</v>
      </c>
      <c r="S107" s="2">
        <v>0</v>
      </c>
      <c r="T107" s="2">
        <v>0</v>
      </c>
      <c r="U107" s="2" t="s">
        <v>109</v>
      </c>
      <c r="V107" s="2">
        <v>7</v>
      </c>
      <c r="W107" s="2">
        <v>0</v>
      </c>
      <c r="X107" s="2">
        <v>0</v>
      </c>
      <c r="Y107" s="2">
        <v>0</v>
      </c>
    </row>
    <row r="108" spans="1:25" x14ac:dyDescent="0.45">
      <c r="A108" s="3">
        <v>0</v>
      </c>
      <c r="B108" s="8" t="s">
        <v>110</v>
      </c>
      <c r="C108" s="8">
        <v>226</v>
      </c>
      <c r="D108" s="8">
        <v>208</v>
      </c>
      <c r="E108" s="8">
        <v>245</v>
      </c>
      <c r="F108" s="8">
        <v>61</v>
      </c>
      <c r="G108" s="12">
        <v>7.8097345132743365</v>
      </c>
      <c r="H108" s="12">
        <v>8.0288461538461533</v>
      </c>
      <c r="I108" s="12">
        <v>8.130612244897959</v>
      </c>
      <c r="J108" s="12">
        <v>7.9508196721311473</v>
      </c>
      <c r="K108" s="12">
        <v>7.9891891891891893</v>
      </c>
      <c r="L108" s="20">
        <f t="shared" si="5"/>
        <v>1765</v>
      </c>
      <c r="M108" s="20">
        <f t="shared" si="6"/>
        <v>1670</v>
      </c>
      <c r="N108" s="20">
        <f t="shared" si="7"/>
        <v>1992</v>
      </c>
      <c r="O108" s="20">
        <f t="shared" si="8"/>
        <v>485</v>
      </c>
      <c r="P108" s="3" t="s">
        <v>110</v>
      </c>
      <c r="Q108" s="3">
        <v>275</v>
      </c>
      <c r="R108" s="3">
        <v>262</v>
      </c>
      <c r="S108" s="3">
        <v>232</v>
      </c>
      <c r="T108" s="3">
        <v>63</v>
      </c>
      <c r="U108" s="3" t="s">
        <v>110</v>
      </c>
      <c r="V108" s="3">
        <v>807</v>
      </c>
      <c r="W108" s="3">
        <v>815</v>
      </c>
      <c r="X108" s="3">
        <v>854</v>
      </c>
      <c r="Y108" s="3">
        <v>224</v>
      </c>
    </row>
    <row r="109" spans="1:25" x14ac:dyDescent="0.45">
      <c r="A109" s="3">
        <v>0</v>
      </c>
      <c r="B109" s="8" t="s">
        <v>111</v>
      </c>
      <c r="C109" s="8">
        <v>987</v>
      </c>
      <c r="D109" s="8">
        <v>1019</v>
      </c>
      <c r="E109" s="8">
        <v>1048</v>
      </c>
      <c r="F109" s="8">
        <v>251</v>
      </c>
      <c r="G109" s="12">
        <v>12.20871327254306</v>
      </c>
      <c r="H109" s="12">
        <v>12.018645731108931</v>
      </c>
      <c r="I109" s="12">
        <v>12.717557251908397</v>
      </c>
      <c r="J109" s="12">
        <v>11.605577689243027</v>
      </c>
      <c r="K109" s="12">
        <v>12.265658093797278</v>
      </c>
      <c r="L109" s="20">
        <f t="shared" si="5"/>
        <v>12050</v>
      </c>
      <c r="M109" s="20">
        <f t="shared" si="6"/>
        <v>12247</v>
      </c>
      <c r="N109" s="20">
        <f t="shared" si="7"/>
        <v>13328</v>
      </c>
      <c r="O109" s="20">
        <f t="shared" si="8"/>
        <v>2913</v>
      </c>
      <c r="P109" s="3" t="s">
        <v>111</v>
      </c>
      <c r="Q109" s="3">
        <v>685</v>
      </c>
      <c r="R109" s="3">
        <v>627</v>
      </c>
      <c r="S109" s="3">
        <v>645</v>
      </c>
      <c r="T109" s="3">
        <v>172</v>
      </c>
      <c r="U109" s="3" t="s">
        <v>111</v>
      </c>
      <c r="V109" s="3">
        <v>4751</v>
      </c>
      <c r="W109" s="3">
        <v>4622</v>
      </c>
      <c r="X109" s="3">
        <v>4814</v>
      </c>
      <c r="Y109" s="3">
        <v>1083</v>
      </c>
    </row>
    <row r="110" spans="1:25" x14ac:dyDescent="0.45">
      <c r="A110" s="3">
        <v>1</v>
      </c>
      <c r="B110" s="7" t="s">
        <v>112</v>
      </c>
      <c r="C110" s="7">
        <v>60</v>
      </c>
      <c r="D110" s="7">
        <v>55</v>
      </c>
      <c r="E110" s="7">
        <v>56</v>
      </c>
      <c r="F110" s="7">
        <v>12</v>
      </c>
      <c r="G110" s="11">
        <v>11.35</v>
      </c>
      <c r="H110" s="11">
        <v>14.181818181818182</v>
      </c>
      <c r="I110" s="11">
        <v>10.892857142857142</v>
      </c>
      <c r="J110" s="11">
        <v>4.916666666666667</v>
      </c>
      <c r="K110" s="11">
        <v>11.639344262295081</v>
      </c>
      <c r="L110" s="20">
        <f t="shared" si="5"/>
        <v>681</v>
      </c>
      <c r="M110" s="20">
        <f t="shared" si="6"/>
        <v>780</v>
      </c>
      <c r="N110" s="20">
        <f t="shared" si="7"/>
        <v>610</v>
      </c>
      <c r="O110" s="20">
        <f t="shared" si="8"/>
        <v>59</v>
      </c>
      <c r="P110" s="2" t="s">
        <v>112</v>
      </c>
      <c r="Q110" s="2">
        <v>30</v>
      </c>
      <c r="R110" s="2">
        <v>39</v>
      </c>
      <c r="S110" s="2">
        <v>13</v>
      </c>
      <c r="T110" s="2">
        <v>7</v>
      </c>
      <c r="U110" s="2" t="s">
        <v>112</v>
      </c>
      <c r="V110" s="2">
        <v>64</v>
      </c>
      <c r="W110" s="2">
        <v>53</v>
      </c>
      <c r="X110" s="2">
        <v>55</v>
      </c>
      <c r="Y110" s="2">
        <v>15</v>
      </c>
    </row>
    <row r="111" spans="1:25" x14ac:dyDescent="0.45">
      <c r="A111" s="3">
        <v>1</v>
      </c>
      <c r="B111" s="7" t="s">
        <v>113</v>
      </c>
      <c r="C111" s="7">
        <v>39</v>
      </c>
      <c r="D111" s="7">
        <v>30</v>
      </c>
      <c r="E111" s="7">
        <v>28</v>
      </c>
      <c r="F111" s="7">
        <v>1</v>
      </c>
      <c r="G111" s="11">
        <v>17.102564102564102</v>
      </c>
      <c r="H111" s="11">
        <v>6.1</v>
      </c>
      <c r="I111" s="11">
        <v>12.035714285714286</v>
      </c>
      <c r="J111" s="11">
        <v>13.5</v>
      </c>
      <c r="K111" s="11">
        <v>12.287128712871286</v>
      </c>
      <c r="L111" s="20">
        <f t="shared" si="5"/>
        <v>667</v>
      </c>
      <c r="M111" s="20">
        <f t="shared" si="6"/>
        <v>183</v>
      </c>
      <c r="N111" s="20">
        <f t="shared" si="7"/>
        <v>337</v>
      </c>
      <c r="O111" s="20">
        <f t="shared" si="8"/>
        <v>13.5</v>
      </c>
      <c r="P111" s="2" t="s">
        <v>113</v>
      </c>
      <c r="Q111" s="2">
        <v>9</v>
      </c>
      <c r="R111" s="2">
        <v>13</v>
      </c>
      <c r="S111" s="2">
        <v>15</v>
      </c>
      <c r="T111" s="2">
        <v>0</v>
      </c>
      <c r="U111" s="2" t="s">
        <v>113</v>
      </c>
      <c r="V111" s="2">
        <v>33</v>
      </c>
      <c r="W111" s="2">
        <v>33</v>
      </c>
      <c r="X111" s="2">
        <v>30</v>
      </c>
      <c r="Y111" s="2">
        <v>0</v>
      </c>
    </row>
    <row r="112" spans="1:25" x14ac:dyDescent="0.45">
      <c r="A112" s="3">
        <v>1</v>
      </c>
      <c r="B112" s="7" t="s">
        <v>114</v>
      </c>
      <c r="C112" s="7">
        <v>6</v>
      </c>
      <c r="D112" s="7">
        <v>11</v>
      </c>
      <c r="E112" s="7">
        <v>15</v>
      </c>
      <c r="F112" s="7">
        <v>1</v>
      </c>
      <c r="G112" s="11">
        <v>11.833333333333334</v>
      </c>
      <c r="H112" s="11">
        <v>14</v>
      </c>
      <c r="I112" s="11">
        <v>23.266666666666666</v>
      </c>
      <c r="J112" s="11">
        <v>1</v>
      </c>
      <c r="K112" s="11">
        <v>16.941176470588236</v>
      </c>
      <c r="L112" s="20">
        <f t="shared" si="5"/>
        <v>71</v>
      </c>
      <c r="M112" s="20">
        <f t="shared" si="6"/>
        <v>154</v>
      </c>
      <c r="N112" s="20">
        <f t="shared" si="7"/>
        <v>349</v>
      </c>
      <c r="O112" s="20">
        <f t="shared" si="8"/>
        <v>1</v>
      </c>
      <c r="P112" s="2" t="s">
        <v>114</v>
      </c>
      <c r="Q112" s="2">
        <v>8</v>
      </c>
      <c r="R112" s="2">
        <v>12</v>
      </c>
      <c r="S112" s="2">
        <v>0</v>
      </c>
      <c r="T112" s="2">
        <v>0</v>
      </c>
      <c r="U112" s="2" t="s">
        <v>114</v>
      </c>
      <c r="V112" s="2">
        <v>9</v>
      </c>
      <c r="W112" s="2">
        <v>14</v>
      </c>
      <c r="X112" s="2">
        <v>12</v>
      </c>
      <c r="Y112" s="2">
        <v>0</v>
      </c>
    </row>
    <row r="113" spans="1:25" x14ac:dyDescent="0.45">
      <c r="A113" s="3">
        <v>1</v>
      </c>
      <c r="B113" s="7" t="s">
        <v>115</v>
      </c>
      <c r="C113" s="7">
        <v>72</v>
      </c>
      <c r="D113" s="7">
        <v>64</v>
      </c>
      <c r="E113" s="7">
        <v>57</v>
      </c>
      <c r="F113" s="7">
        <v>13</v>
      </c>
      <c r="G113" s="11">
        <v>7.4861111111111107</v>
      </c>
      <c r="H113" s="11">
        <v>4.796875</v>
      </c>
      <c r="I113" s="11">
        <v>5.8245614035087723</v>
      </c>
      <c r="J113" s="11">
        <v>7.384615384615385</v>
      </c>
      <c r="K113" s="11">
        <v>6.1844660194174761</v>
      </c>
      <c r="L113" s="20">
        <f t="shared" si="5"/>
        <v>539</v>
      </c>
      <c r="M113" s="20">
        <f t="shared" si="6"/>
        <v>307</v>
      </c>
      <c r="N113" s="20">
        <f t="shared" si="7"/>
        <v>332</v>
      </c>
      <c r="O113" s="20">
        <f t="shared" si="8"/>
        <v>96</v>
      </c>
      <c r="P113" s="2" t="s">
        <v>115</v>
      </c>
      <c r="Q113" s="2">
        <v>17</v>
      </c>
      <c r="R113" s="2">
        <v>13</v>
      </c>
      <c r="S113" s="2">
        <v>8</v>
      </c>
      <c r="T113" s="2">
        <v>0</v>
      </c>
      <c r="U113" s="2" t="s">
        <v>115</v>
      </c>
      <c r="V113" s="2">
        <v>61</v>
      </c>
      <c r="W113" s="2">
        <v>36</v>
      </c>
      <c r="X113" s="2">
        <v>47</v>
      </c>
      <c r="Y113" s="2">
        <v>8</v>
      </c>
    </row>
    <row r="114" spans="1:25" x14ac:dyDescent="0.45">
      <c r="A114" s="3">
        <v>0</v>
      </c>
      <c r="B114" s="8" t="s">
        <v>116</v>
      </c>
      <c r="C114" s="8">
        <v>63</v>
      </c>
      <c r="D114" s="8">
        <v>82</v>
      </c>
      <c r="E114" s="8">
        <v>91</v>
      </c>
      <c r="F114" s="8">
        <v>16</v>
      </c>
      <c r="G114" s="12">
        <v>6.3492063492063489</v>
      </c>
      <c r="H114" s="12">
        <v>6.024390243902439</v>
      </c>
      <c r="I114" s="12">
        <v>7.7582417582417582</v>
      </c>
      <c r="J114" s="12">
        <v>8.5</v>
      </c>
      <c r="K114" s="12">
        <v>6.8888888888888893</v>
      </c>
      <c r="L114" s="20">
        <f t="shared" si="5"/>
        <v>400</v>
      </c>
      <c r="M114" s="20">
        <f t="shared" si="6"/>
        <v>494</v>
      </c>
      <c r="N114" s="20">
        <f t="shared" si="7"/>
        <v>706</v>
      </c>
      <c r="O114" s="20">
        <f t="shared" si="8"/>
        <v>136</v>
      </c>
      <c r="P114" s="3" t="s">
        <v>116</v>
      </c>
      <c r="Q114" s="3">
        <v>82</v>
      </c>
      <c r="R114" s="3">
        <v>98</v>
      </c>
      <c r="S114" s="3">
        <v>64</v>
      </c>
      <c r="T114" s="3">
        <v>15</v>
      </c>
      <c r="U114" s="3" t="s">
        <v>116</v>
      </c>
      <c r="V114" s="3">
        <v>181</v>
      </c>
      <c r="W114" s="3">
        <v>182</v>
      </c>
      <c r="X114" s="3">
        <v>170</v>
      </c>
      <c r="Y114" s="3">
        <v>38</v>
      </c>
    </row>
    <row r="115" spans="1:25" x14ac:dyDescent="0.45">
      <c r="A115" s="3">
        <v>0</v>
      </c>
      <c r="B115" s="8" t="s">
        <v>117</v>
      </c>
      <c r="C115" s="8">
        <v>51</v>
      </c>
      <c r="D115" s="8">
        <v>51</v>
      </c>
      <c r="E115" s="8">
        <v>47</v>
      </c>
      <c r="F115" s="8">
        <v>11</v>
      </c>
      <c r="G115" s="12">
        <v>5.5686274509803919</v>
      </c>
      <c r="H115" s="12">
        <v>7.6862745098039218</v>
      </c>
      <c r="I115" s="12">
        <v>6.7021276595744679</v>
      </c>
      <c r="J115" s="12">
        <v>3.8181818181818183</v>
      </c>
      <c r="K115" s="12">
        <v>6.4562499999999998</v>
      </c>
      <c r="L115" s="20">
        <f t="shared" si="5"/>
        <v>284</v>
      </c>
      <c r="M115" s="20">
        <f t="shared" si="6"/>
        <v>392</v>
      </c>
      <c r="N115" s="20">
        <f t="shared" si="7"/>
        <v>315</v>
      </c>
      <c r="O115" s="20">
        <f t="shared" si="8"/>
        <v>42</v>
      </c>
      <c r="P115" s="3" t="s">
        <v>117</v>
      </c>
      <c r="Q115" s="3">
        <v>73</v>
      </c>
      <c r="R115" s="3">
        <v>66</v>
      </c>
      <c r="S115" s="3">
        <v>58</v>
      </c>
      <c r="T115" s="3">
        <v>20</v>
      </c>
      <c r="U115" s="3" t="s">
        <v>117</v>
      </c>
      <c r="V115" s="3">
        <v>137</v>
      </c>
      <c r="W115" s="3">
        <v>135</v>
      </c>
      <c r="X115" s="3">
        <v>133</v>
      </c>
      <c r="Y115" s="3">
        <v>32</v>
      </c>
    </row>
    <row r="116" spans="1:25" x14ac:dyDescent="0.45">
      <c r="A116" s="3">
        <v>0</v>
      </c>
      <c r="B116" s="8" t="s">
        <v>118</v>
      </c>
      <c r="C116" s="8">
        <v>75</v>
      </c>
      <c r="D116" s="8">
        <v>69</v>
      </c>
      <c r="E116" s="8">
        <v>87</v>
      </c>
      <c r="F116" s="8">
        <v>17</v>
      </c>
      <c r="G116" s="12">
        <v>7.7333333333333334</v>
      </c>
      <c r="H116" s="12">
        <v>4.6811594202898554</v>
      </c>
      <c r="I116" s="12">
        <v>7.5862068965517242</v>
      </c>
      <c r="J116" s="12">
        <v>4.2352941176470589</v>
      </c>
      <c r="K116" s="12">
        <v>6.592741935483871</v>
      </c>
      <c r="L116" s="20">
        <f t="shared" si="5"/>
        <v>580</v>
      </c>
      <c r="M116" s="20">
        <f t="shared" si="6"/>
        <v>323</v>
      </c>
      <c r="N116" s="20">
        <f t="shared" si="7"/>
        <v>660</v>
      </c>
      <c r="O116" s="20">
        <f t="shared" si="8"/>
        <v>72</v>
      </c>
      <c r="P116" s="3" t="s">
        <v>118</v>
      </c>
      <c r="Q116" s="3">
        <v>102</v>
      </c>
      <c r="R116" s="3">
        <v>119</v>
      </c>
      <c r="S116" s="3">
        <v>84</v>
      </c>
      <c r="T116" s="3">
        <v>15</v>
      </c>
      <c r="U116" s="3" t="s">
        <v>118</v>
      </c>
      <c r="V116" s="3">
        <v>192</v>
      </c>
      <c r="W116" s="3">
        <v>163</v>
      </c>
      <c r="X116" s="3">
        <v>210</v>
      </c>
      <c r="Y116" s="3">
        <v>41</v>
      </c>
    </row>
    <row r="117" spans="1:25" x14ac:dyDescent="0.45">
      <c r="A117" s="3">
        <v>0</v>
      </c>
      <c r="B117" s="8" t="s">
        <v>119</v>
      </c>
      <c r="C117" s="8">
        <v>87</v>
      </c>
      <c r="D117" s="8">
        <v>86</v>
      </c>
      <c r="E117" s="8">
        <v>83</v>
      </c>
      <c r="F117" s="8">
        <v>20</v>
      </c>
      <c r="G117" s="12">
        <v>7.333333333333333</v>
      </c>
      <c r="H117" s="12">
        <v>8.1744186046511622</v>
      </c>
      <c r="I117" s="12">
        <v>8.6385542168674707</v>
      </c>
      <c r="J117" s="12">
        <v>6.35</v>
      </c>
      <c r="K117" s="12">
        <v>7.916666666666667</v>
      </c>
      <c r="L117" s="20">
        <f t="shared" si="5"/>
        <v>638</v>
      </c>
      <c r="M117" s="20">
        <f t="shared" si="6"/>
        <v>703</v>
      </c>
      <c r="N117" s="20">
        <f t="shared" si="7"/>
        <v>717.00000000000011</v>
      </c>
      <c r="O117" s="20">
        <f t="shared" si="8"/>
        <v>127</v>
      </c>
      <c r="P117" s="3" t="s">
        <v>119</v>
      </c>
      <c r="Q117" s="3">
        <v>110</v>
      </c>
      <c r="R117" s="3">
        <v>104</v>
      </c>
      <c r="S117" s="3">
        <v>95</v>
      </c>
      <c r="T117" s="3">
        <v>28</v>
      </c>
      <c r="U117" s="3" t="s">
        <v>119</v>
      </c>
      <c r="V117" s="3">
        <v>247</v>
      </c>
      <c r="W117" s="3">
        <v>210</v>
      </c>
      <c r="X117" s="3">
        <v>265</v>
      </c>
      <c r="Y117" s="3">
        <v>67</v>
      </c>
    </row>
    <row r="118" spans="1:25" x14ac:dyDescent="0.45">
      <c r="A118" s="3">
        <v>1</v>
      </c>
      <c r="B118" s="7" t="s">
        <v>120</v>
      </c>
      <c r="C118" s="7">
        <v>19</v>
      </c>
      <c r="D118" s="7">
        <v>18</v>
      </c>
      <c r="E118" s="7">
        <v>23</v>
      </c>
      <c r="F118" s="7">
        <v>8</v>
      </c>
      <c r="G118" s="11">
        <v>9</v>
      </c>
      <c r="H118" s="11">
        <v>21.666666666666668</v>
      </c>
      <c r="I118" s="11">
        <v>7.6086956521739131</v>
      </c>
      <c r="J118" s="11">
        <v>4.625</v>
      </c>
      <c r="K118" s="11">
        <v>11.367647058823529</v>
      </c>
      <c r="L118" s="20">
        <f t="shared" si="5"/>
        <v>171</v>
      </c>
      <c r="M118" s="20">
        <f t="shared" si="6"/>
        <v>390</v>
      </c>
      <c r="N118" s="20">
        <f t="shared" si="7"/>
        <v>175</v>
      </c>
      <c r="O118" s="20">
        <f t="shared" si="8"/>
        <v>37</v>
      </c>
      <c r="P118" s="2" t="s">
        <v>120</v>
      </c>
      <c r="Q118" s="2">
        <v>0</v>
      </c>
      <c r="R118" s="2">
        <v>0</v>
      </c>
      <c r="S118" s="2">
        <v>0</v>
      </c>
      <c r="T118" s="2">
        <v>0</v>
      </c>
      <c r="U118" s="2" t="s">
        <v>120</v>
      </c>
      <c r="V118" s="2">
        <v>14</v>
      </c>
      <c r="W118" s="2">
        <v>26</v>
      </c>
      <c r="X118" s="2">
        <v>15</v>
      </c>
      <c r="Y118" s="2">
        <v>0</v>
      </c>
    </row>
    <row r="119" spans="1:25" x14ac:dyDescent="0.45">
      <c r="A119" s="3">
        <v>0</v>
      </c>
      <c r="B119" s="8" t="s">
        <v>121</v>
      </c>
      <c r="C119" s="8">
        <v>133</v>
      </c>
      <c r="D119" s="8">
        <v>147</v>
      </c>
      <c r="E119" s="8">
        <v>144</v>
      </c>
      <c r="F119" s="8">
        <v>27</v>
      </c>
      <c r="G119" s="12">
        <v>9.1428571428571423</v>
      </c>
      <c r="H119" s="12">
        <v>10.891156462585034</v>
      </c>
      <c r="I119" s="12">
        <v>10.736111111111111</v>
      </c>
      <c r="J119" s="12">
        <v>7.9629629629629628</v>
      </c>
      <c r="K119" s="12">
        <v>10.150776053215077</v>
      </c>
      <c r="L119" s="20">
        <f t="shared" si="5"/>
        <v>1216</v>
      </c>
      <c r="M119" s="20">
        <f t="shared" si="6"/>
        <v>1601</v>
      </c>
      <c r="N119" s="20">
        <f t="shared" si="7"/>
        <v>1546</v>
      </c>
      <c r="O119" s="20">
        <f t="shared" si="8"/>
        <v>215</v>
      </c>
      <c r="P119" s="3" t="s">
        <v>121</v>
      </c>
      <c r="Q119" s="3">
        <v>87</v>
      </c>
      <c r="R119" s="3">
        <v>86</v>
      </c>
      <c r="S119" s="3">
        <v>50</v>
      </c>
      <c r="T119" s="3">
        <v>25</v>
      </c>
      <c r="U119" s="3" t="s">
        <v>121</v>
      </c>
      <c r="V119" s="3">
        <v>101</v>
      </c>
      <c r="W119" s="3">
        <v>135</v>
      </c>
      <c r="X119" s="3">
        <v>124</v>
      </c>
      <c r="Y119" s="3">
        <v>21</v>
      </c>
    </row>
    <row r="120" spans="1:25" x14ac:dyDescent="0.45">
      <c r="A120" s="3">
        <v>0</v>
      </c>
      <c r="B120" s="8" t="s">
        <v>122</v>
      </c>
      <c r="C120" s="8">
        <v>133</v>
      </c>
      <c r="D120" s="8">
        <v>124</v>
      </c>
      <c r="E120" s="8">
        <v>108</v>
      </c>
      <c r="F120" s="8">
        <v>28</v>
      </c>
      <c r="G120" s="12">
        <v>8.7293233082706774</v>
      </c>
      <c r="H120" s="12">
        <v>10.508064516129032</v>
      </c>
      <c r="I120" s="12">
        <v>9.8981481481481488</v>
      </c>
      <c r="J120" s="12">
        <v>9.5714285714285712</v>
      </c>
      <c r="K120" s="12">
        <v>9.6717557251908399</v>
      </c>
      <c r="L120" s="20">
        <f t="shared" si="5"/>
        <v>1161</v>
      </c>
      <c r="M120" s="20">
        <f t="shared" si="6"/>
        <v>1303</v>
      </c>
      <c r="N120" s="20">
        <f t="shared" si="7"/>
        <v>1069</v>
      </c>
      <c r="O120" s="20">
        <f t="shared" si="8"/>
        <v>268</v>
      </c>
      <c r="P120" s="3" t="s">
        <v>122</v>
      </c>
      <c r="Q120" s="3">
        <v>174</v>
      </c>
      <c r="R120" s="3">
        <v>161</v>
      </c>
      <c r="S120" s="3">
        <v>176</v>
      </c>
      <c r="T120" s="3">
        <v>41</v>
      </c>
      <c r="U120" s="3" t="s">
        <v>122</v>
      </c>
      <c r="V120" s="3">
        <v>301</v>
      </c>
      <c r="W120" s="3">
        <v>280</v>
      </c>
      <c r="X120" s="3">
        <v>280</v>
      </c>
      <c r="Y120" s="3">
        <v>66</v>
      </c>
    </row>
    <row r="121" spans="1:25" x14ac:dyDescent="0.45">
      <c r="A121" s="3">
        <v>0</v>
      </c>
      <c r="B121" s="8" t="s">
        <v>123</v>
      </c>
      <c r="C121" s="8">
        <v>223</v>
      </c>
      <c r="D121" s="8">
        <v>189</v>
      </c>
      <c r="E121" s="8">
        <v>221</v>
      </c>
      <c r="F121" s="8">
        <v>61</v>
      </c>
      <c r="G121" s="12">
        <v>8.0493273542600896</v>
      </c>
      <c r="H121" s="12">
        <v>9.518518518518519</v>
      </c>
      <c r="I121" s="12">
        <v>7.3348416289592757</v>
      </c>
      <c r="J121" s="12">
        <v>8.1967213114754092</v>
      </c>
      <c r="K121" s="12">
        <v>8.2348703170028816</v>
      </c>
      <c r="L121" s="20">
        <f t="shared" si="5"/>
        <v>1795</v>
      </c>
      <c r="M121" s="20">
        <f t="shared" si="6"/>
        <v>1799</v>
      </c>
      <c r="N121" s="20">
        <f t="shared" si="7"/>
        <v>1621</v>
      </c>
      <c r="O121" s="20">
        <f t="shared" si="8"/>
        <v>499.99999999999994</v>
      </c>
      <c r="P121" s="3" t="s">
        <v>123</v>
      </c>
      <c r="Q121" s="3">
        <v>234</v>
      </c>
      <c r="R121" s="3">
        <v>237</v>
      </c>
      <c r="S121" s="3">
        <v>221</v>
      </c>
      <c r="T121" s="3">
        <v>48</v>
      </c>
      <c r="U121" s="3" t="s">
        <v>123</v>
      </c>
      <c r="V121" s="3">
        <v>468</v>
      </c>
      <c r="W121" s="3">
        <v>497</v>
      </c>
      <c r="X121" s="3">
        <v>595</v>
      </c>
      <c r="Y121" s="3">
        <v>121</v>
      </c>
    </row>
    <row r="122" spans="1:25" x14ac:dyDescent="0.45">
      <c r="A122" s="3">
        <v>0</v>
      </c>
      <c r="B122" s="8" t="s">
        <v>124</v>
      </c>
      <c r="C122" s="8">
        <v>61</v>
      </c>
      <c r="D122" s="8">
        <v>61</v>
      </c>
      <c r="E122" s="8">
        <v>58</v>
      </c>
      <c r="F122" s="8">
        <v>8</v>
      </c>
      <c r="G122" s="12">
        <v>8.721311475409836</v>
      </c>
      <c r="H122" s="12">
        <v>15.426229508196721</v>
      </c>
      <c r="I122" s="12">
        <v>7.9482758620689653</v>
      </c>
      <c r="J122" s="12">
        <v>10.625</v>
      </c>
      <c r="K122" s="12">
        <v>10.73936170212766</v>
      </c>
      <c r="L122" s="20">
        <f t="shared" si="5"/>
        <v>532</v>
      </c>
      <c r="M122" s="20">
        <f t="shared" si="6"/>
        <v>941</v>
      </c>
      <c r="N122" s="20">
        <f t="shared" si="7"/>
        <v>461</v>
      </c>
      <c r="O122" s="20">
        <f t="shared" si="8"/>
        <v>85</v>
      </c>
      <c r="P122" s="3" t="s">
        <v>124</v>
      </c>
      <c r="Q122" s="3">
        <v>51</v>
      </c>
      <c r="R122" s="3">
        <v>51</v>
      </c>
      <c r="S122" s="3">
        <v>45</v>
      </c>
      <c r="T122" s="3">
        <v>10</v>
      </c>
      <c r="U122" s="3" t="s">
        <v>124</v>
      </c>
      <c r="V122" s="3">
        <v>52</v>
      </c>
      <c r="W122" s="3">
        <v>51</v>
      </c>
      <c r="X122" s="3">
        <v>54</v>
      </c>
      <c r="Y122" s="3">
        <v>17</v>
      </c>
    </row>
    <row r="123" spans="1:25" x14ac:dyDescent="0.45">
      <c r="A123" s="3">
        <v>0</v>
      </c>
      <c r="B123" s="8" t="s">
        <v>125</v>
      </c>
      <c r="C123" s="8">
        <v>65</v>
      </c>
      <c r="D123" s="8">
        <v>53</v>
      </c>
      <c r="E123" s="8">
        <v>61</v>
      </c>
      <c r="F123" s="8">
        <v>16</v>
      </c>
      <c r="G123" s="12">
        <v>13.276923076923078</v>
      </c>
      <c r="H123" s="12">
        <v>4.7735849056603774</v>
      </c>
      <c r="I123" s="12">
        <v>6.1475409836065573</v>
      </c>
      <c r="J123" s="12">
        <v>6.5625</v>
      </c>
      <c r="K123" s="12">
        <v>8.184615384615384</v>
      </c>
      <c r="L123" s="20">
        <f t="shared" si="5"/>
        <v>863</v>
      </c>
      <c r="M123" s="20">
        <f t="shared" si="6"/>
        <v>253</v>
      </c>
      <c r="N123" s="20">
        <f t="shared" si="7"/>
        <v>375</v>
      </c>
      <c r="O123" s="20">
        <f t="shared" si="8"/>
        <v>105</v>
      </c>
      <c r="P123" s="3" t="s">
        <v>125</v>
      </c>
      <c r="Q123" s="3">
        <v>38</v>
      </c>
      <c r="R123" s="3">
        <v>27</v>
      </c>
      <c r="S123" s="3">
        <v>27</v>
      </c>
      <c r="T123" s="3">
        <v>6</v>
      </c>
      <c r="U123" s="3" t="s">
        <v>125</v>
      </c>
      <c r="V123" s="3">
        <v>52</v>
      </c>
      <c r="W123" s="3">
        <v>50</v>
      </c>
      <c r="X123" s="3">
        <v>52</v>
      </c>
      <c r="Y123" s="3">
        <v>13</v>
      </c>
    </row>
    <row r="124" spans="1:25" x14ac:dyDescent="0.45">
      <c r="A124" s="3">
        <v>1</v>
      </c>
      <c r="B124" s="7" t="s">
        <v>126</v>
      </c>
      <c r="C124" s="7">
        <v>38</v>
      </c>
      <c r="D124" s="7">
        <v>28</v>
      </c>
      <c r="E124" s="7">
        <v>27</v>
      </c>
      <c r="F124" s="7">
        <v>1</v>
      </c>
      <c r="G124" s="11">
        <v>11.052631578947368</v>
      </c>
      <c r="H124" s="11">
        <v>13.535714285714286</v>
      </c>
      <c r="I124" s="11">
        <v>7.4444444444444446</v>
      </c>
      <c r="J124" s="11">
        <v>4</v>
      </c>
      <c r="K124" s="11">
        <v>10.541666666666666</v>
      </c>
      <c r="L124" s="20">
        <f t="shared" si="5"/>
        <v>420</v>
      </c>
      <c r="M124" s="20">
        <f t="shared" si="6"/>
        <v>379</v>
      </c>
      <c r="N124" s="20">
        <f t="shared" si="7"/>
        <v>201</v>
      </c>
      <c r="O124" s="20">
        <f t="shared" si="8"/>
        <v>4</v>
      </c>
      <c r="P124" s="2" t="s">
        <v>126</v>
      </c>
      <c r="Q124" s="2">
        <v>14</v>
      </c>
      <c r="R124" s="2">
        <v>10</v>
      </c>
      <c r="S124" s="2">
        <v>6</v>
      </c>
      <c r="T124" s="2">
        <v>0</v>
      </c>
      <c r="U124" s="2" t="s">
        <v>126</v>
      </c>
      <c r="V124" s="2">
        <v>14</v>
      </c>
      <c r="W124" s="2">
        <v>10</v>
      </c>
      <c r="X124" s="2">
        <v>8</v>
      </c>
      <c r="Y124" s="2">
        <v>0</v>
      </c>
    </row>
    <row r="125" spans="1:25" x14ac:dyDescent="0.45">
      <c r="A125" s="3">
        <v>1</v>
      </c>
      <c r="B125" s="7" t="s">
        <v>127</v>
      </c>
      <c r="C125" s="7">
        <v>9</v>
      </c>
      <c r="D125" s="7">
        <v>21</v>
      </c>
      <c r="E125" s="7">
        <v>10</v>
      </c>
      <c r="F125" s="7">
        <v>1</v>
      </c>
      <c r="G125" s="11">
        <v>16.777777777777779</v>
      </c>
      <c r="H125" s="11">
        <v>12.095238095238095</v>
      </c>
      <c r="I125" s="11">
        <v>19.7</v>
      </c>
      <c r="J125" s="11">
        <v>1.6666666666666667</v>
      </c>
      <c r="K125" s="11">
        <v>14.116279069767442</v>
      </c>
      <c r="L125" s="20">
        <f t="shared" si="5"/>
        <v>151</v>
      </c>
      <c r="M125" s="20">
        <f t="shared" si="6"/>
        <v>254</v>
      </c>
      <c r="N125" s="20">
        <f t="shared" si="7"/>
        <v>197</v>
      </c>
      <c r="O125" s="20">
        <f t="shared" si="8"/>
        <v>1.6666666666666667</v>
      </c>
      <c r="P125" s="2" t="s">
        <v>127</v>
      </c>
      <c r="Q125" s="2">
        <v>12</v>
      </c>
      <c r="R125" s="2">
        <v>0</v>
      </c>
      <c r="S125" s="2">
        <v>0</v>
      </c>
      <c r="T125" s="2">
        <v>0</v>
      </c>
      <c r="U125" s="2" t="s">
        <v>127</v>
      </c>
      <c r="V125" s="2">
        <v>20</v>
      </c>
      <c r="W125" s="2">
        <v>11</v>
      </c>
      <c r="X125" s="2">
        <v>13</v>
      </c>
      <c r="Y125" s="2">
        <v>0</v>
      </c>
    </row>
    <row r="126" spans="1:25" x14ac:dyDescent="0.45">
      <c r="A126" s="3">
        <v>0</v>
      </c>
      <c r="B126" s="8" t="s">
        <v>128</v>
      </c>
      <c r="C126" s="8">
        <v>123</v>
      </c>
      <c r="D126" s="8">
        <v>99</v>
      </c>
      <c r="E126" s="8">
        <v>100</v>
      </c>
      <c r="F126" s="8">
        <v>28</v>
      </c>
      <c r="G126" s="12">
        <v>10.845528455284553</v>
      </c>
      <c r="H126" s="12">
        <v>12.575757575757576</v>
      </c>
      <c r="I126" s="12">
        <v>8.9</v>
      </c>
      <c r="J126" s="12">
        <v>9.8571428571428577</v>
      </c>
      <c r="K126" s="12">
        <v>10.7</v>
      </c>
      <c r="L126" s="20">
        <f t="shared" si="5"/>
        <v>1334</v>
      </c>
      <c r="M126" s="20">
        <f t="shared" si="6"/>
        <v>1245</v>
      </c>
      <c r="N126" s="20">
        <f t="shared" si="7"/>
        <v>890</v>
      </c>
      <c r="O126" s="20">
        <f t="shared" si="8"/>
        <v>276</v>
      </c>
      <c r="P126" s="3" t="s">
        <v>128</v>
      </c>
      <c r="Q126" s="3">
        <v>100</v>
      </c>
      <c r="R126" s="3">
        <v>106</v>
      </c>
      <c r="S126" s="3">
        <v>104</v>
      </c>
      <c r="T126" s="3">
        <v>33</v>
      </c>
      <c r="U126" s="3" t="s">
        <v>128</v>
      </c>
      <c r="V126" s="3">
        <v>271</v>
      </c>
      <c r="W126" s="3">
        <v>310</v>
      </c>
      <c r="X126" s="3">
        <v>352</v>
      </c>
      <c r="Y126" s="3">
        <v>78</v>
      </c>
    </row>
    <row r="127" spans="1:25" x14ac:dyDescent="0.45">
      <c r="A127" s="3">
        <v>1</v>
      </c>
      <c r="B127" s="7" t="s">
        <v>129</v>
      </c>
      <c r="C127" s="7">
        <v>1</v>
      </c>
      <c r="D127" s="7">
        <v>11</v>
      </c>
      <c r="E127" s="7">
        <v>8</v>
      </c>
      <c r="F127" s="7">
        <v>1</v>
      </c>
      <c r="G127" s="11">
        <v>14.333333333333334</v>
      </c>
      <c r="H127" s="11">
        <v>6.5454545454545459</v>
      </c>
      <c r="I127" s="11">
        <v>6.625</v>
      </c>
      <c r="J127" s="11">
        <v>8</v>
      </c>
      <c r="K127" s="11">
        <v>7.666666666666667</v>
      </c>
      <c r="L127" s="20">
        <f t="shared" si="5"/>
        <v>14.333333333333334</v>
      </c>
      <c r="M127" s="20">
        <f t="shared" si="6"/>
        <v>72</v>
      </c>
      <c r="N127" s="20">
        <f t="shared" si="7"/>
        <v>53</v>
      </c>
      <c r="O127" s="20">
        <f t="shared" si="8"/>
        <v>8</v>
      </c>
      <c r="P127" s="2" t="s">
        <v>129</v>
      </c>
      <c r="Q127" s="2">
        <v>0</v>
      </c>
      <c r="R127" s="2">
        <v>6</v>
      </c>
      <c r="S127" s="2">
        <v>0</v>
      </c>
      <c r="T127" s="2">
        <v>0</v>
      </c>
      <c r="U127" s="2" t="s">
        <v>129</v>
      </c>
      <c r="V127" s="2">
        <v>0</v>
      </c>
      <c r="W127" s="2">
        <v>0</v>
      </c>
      <c r="X127" s="2">
        <v>0</v>
      </c>
      <c r="Y127" s="2">
        <v>0</v>
      </c>
    </row>
    <row r="128" spans="1:25" x14ac:dyDescent="0.45">
      <c r="A128" s="3">
        <v>0</v>
      </c>
      <c r="B128" s="8" t="s">
        <v>130</v>
      </c>
      <c r="C128" s="8">
        <v>106</v>
      </c>
      <c r="D128" s="8">
        <v>122</v>
      </c>
      <c r="E128" s="8">
        <v>114</v>
      </c>
      <c r="F128" s="8">
        <v>21</v>
      </c>
      <c r="G128" s="12">
        <v>6.8018867924528301</v>
      </c>
      <c r="H128" s="12">
        <v>10.663934426229508</v>
      </c>
      <c r="I128" s="12">
        <v>8.8508771929824555</v>
      </c>
      <c r="J128" s="12">
        <v>11.19047619047619</v>
      </c>
      <c r="K128" s="12">
        <v>8.997245179063361</v>
      </c>
      <c r="L128" s="20">
        <f t="shared" si="5"/>
        <v>721</v>
      </c>
      <c r="M128" s="20">
        <f t="shared" si="6"/>
        <v>1301</v>
      </c>
      <c r="N128" s="20">
        <f t="shared" si="7"/>
        <v>1008.9999999999999</v>
      </c>
      <c r="O128" s="20">
        <f t="shared" si="8"/>
        <v>235</v>
      </c>
      <c r="P128" s="3" t="s">
        <v>130</v>
      </c>
      <c r="Q128" s="3">
        <v>100</v>
      </c>
      <c r="R128" s="3">
        <v>90</v>
      </c>
      <c r="S128" s="3">
        <v>90</v>
      </c>
      <c r="T128" s="3">
        <v>22</v>
      </c>
      <c r="U128" s="3" t="s">
        <v>130</v>
      </c>
      <c r="V128" s="3">
        <v>189</v>
      </c>
      <c r="W128" s="3">
        <v>232</v>
      </c>
      <c r="X128" s="3">
        <v>204</v>
      </c>
      <c r="Y128" s="3">
        <v>33</v>
      </c>
    </row>
    <row r="129" spans="1:25" x14ac:dyDescent="0.45">
      <c r="A129" s="3">
        <v>0</v>
      </c>
      <c r="B129" s="8" t="s">
        <v>131</v>
      </c>
      <c r="C129" s="8">
        <v>198</v>
      </c>
      <c r="D129" s="8">
        <v>232</v>
      </c>
      <c r="E129" s="8">
        <v>230</v>
      </c>
      <c r="F129" s="8">
        <v>52</v>
      </c>
      <c r="G129" s="12">
        <v>10.94949494949495</v>
      </c>
      <c r="H129" s="12">
        <v>7.9482758620689653</v>
      </c>
      <c r="I129" s="12">
        <v>8.839130434782609</v>
      </c>
      <c r="J129" s="12">
        <v>7.3076923076923075</v>
      </c>
      <c r="K129" s="12">
        <v>9.0238764044943824</v>
      </c>
      <c r="L129" s="20">
        <f t="shared" si="5"/>
        <v>2168</v>
      </c>
      <c r="M129" s="20">
        <f t="shared" si="6"/>
        <v>1844</v>
      </c>
      <c r="N129" s="20">
        <f t="shared" si="7"/>
        <v>2033</v>
      </c>
      <c r="O129" s="20">
        <f t="shared" si="8"/>
        <v>380</v>
      </c>
      <c r="P129" s="3" t="s">
        <v>131</v>
      </c>
      <c r="Q129" s="3">
        <v>194</v>
      </c>
      <c r="R129" s="3">
        <v>166</v>
      </c>
      <c r="S129" s="3">
        <v>144</v>
      </c>
      <c r="T129" s="3">
        <v>44</v>
      </c>
      <c r="U129" s="3" t="s">
        <v>131</v>
      </c>
      <c r="V129" s="3">
        <v>337</v>
      </c>
      <c r="W129" s="3">
        <v>373</v>
      </c>
      <c r="X129" s="3">
        <v>372</v>
      </c>
      <c r="Y129" s="3">
        <v>76</v>
      </c>
    </row>
    <row r="130" spans="1:25" x14ac:dyDescent="0.45">
      <c r="A130" s="3">
        <v>0</v>
      </c>
      <c r="B130" s="8" t="s">
        <v>132</v>
      </c>
      <c r="C130" s="8">
        <v>145</v>
      </c>
      <c r="D130" s="8">
        <v>133</v>
      </c>
      <c r="E130" s="8">
        <v>142</v>
      </c>
      <c r="F130" s="8">
        <v>46</v>
      </c>
      <c r="G130" s="12">
        <v>9.6413793103448278</v>
      </c>
      <c r="H130" s="12">
        <v>8.4661654135338349</v>
      </c>
      <c r="I130" s="12">
        <v>9.2676056338028161</v>
      </c>
      <c r="J130" s="12">
        <v>6.8913043478260869</v>
      </c>
      <c r="K130" s="12">
        <v>8.9206008583690988</v>
      </c>
      <c r="L130" s="20">
        <f t="shared" si="5"/>
        <v>1398</v>
      </c>
      <c r="M130" s="20">
        <f t="shared" si="6"/>
        <v>1126</v>
      </c>
      <c r="N130" s="20">
        <f t="shared" si="7"/>
        <v>1316</v>
      </c>
      <c r="O130" s="20">
        <f t="shared" si="8"/>
        <v>317</v>
      </c>
      <c r="P130" s="3" t="s">
        <v>132</v>
      </c>
      <c r="Q130" s="3">
        <v>164</v>
      </c>
      <c r="R130" s="3">
        <v>132</v>
      </c>
      <c r="S130" s="3">
        <v>106</v>
      </c>
      <c r="T130" s="3">
        <v>31</v>
      </c>
      <c r="U130" s="3" t="s">
        <v>132</v>
      </c>
      <c r="V130" s="3">
        <v>274</v>
      </c>
      <c r="W130" s="3">
        <v>239</v>
      </c>
      <c r="X130" s="3">
        <v>235</v>
      </c>
      <c r="Y130" s="3">
        <v>59</v>
      </c>
    </row>
    <row r="131" spans="1:25" x14ac:dyDescent="0.45">
      <c r="A131" s="3">
        <v>0</v>
      </c>
      <c r="B131" s="8" t="s">
        <v>133</v>
      </c>
      <c r="C131" s="8">
        <v>169</v>
      </c>
      <c r="D131" s="8">
        <v>196</v>
      </c>
      <c r="E131" s="8">
        <v>155</v>
      </c>
      <c r="F131" s="8">
        <v>34</v>
      </c>
      <c r="G131" s="12">
        <v>7.7633136094674553</v>
      </c>
      <c r="H131" s="12">
        <v>6.5612244897959187</v>
      </c>
      <c r="I131" s="12">
        <v>6.8774193548387093</v>
      </c>
      <c r="J131" s="12">
        <v>3.5588235294117645</v>
      </c>
      <c r="K131" s="12">
        <v>6.8321299638989172</v>
      </c>
      <c r="L131" s="20">
        <f t="shared" si="5"/>
        <v>1312</v>
      </c>
      <c r="M131" s="20">
        <f t="shared" si="6"/>
        <v>1286</v>
      </c>
      <c r="N131" s="20">
        <f t="shared" si="7"/>
        <v>1066</v>
      </c>
      <c r="O131" s="20">
        <f t="shared" si="8"/>
        <v>121</v>
      </c>
      <c r="P131" s="3" t="s">
        <v>133</v>
      </c>
      <c r="Q131" s="3">
        <v>184</v>
      </c>
      <c r="R131" s="3">
        <v>163</v>
      </c>
      <c r="S131" s="3">
        <v>119</v>
      </c>
      <c r="T131" s="3">
        <v>25</v>
      </c>
      <c r="U131" s="3" t="s">
        <v>133</v>
      </c>
      <c r="V131" s="3">
        <v>334</v>
      </c>
      <c r="W131" s="3">
        <v>303</v>
      </c>
      <c r="X131" s="3">
        <v>274</v>
      </c>
      <c r="Y131" s="3">
        <v>46</v>
      </c>
    </row>
    <row r="132" spans="1:25" x14ac:dyDescent="0.45">
      <c r="A132" s="3">
        <v>0</v>
      </c>
      <c r="B132" s="8" t="s">
        <v>134</v>
      </c>
      <c r="C132" s="8">
        <v>158</v>
      </c>
      <c r="D132" s="8">
        <v>178</v>
      </c>
      <c r="E132" s="8">
        <v>188</v>
      </c>
      <c r="F132" s="8">
        <v>35</v>
      </c>
      <c r="G132" s="12">
        <v>8.3227848101265831</v>
      </c>
      <c r="H132" s="12">
        <v>7.2808988764044944</v>
      </c>
      <c r="I132" s="12">
        <v>8.3191489361702136</v>
      </c>
      <c r="J132" s="12">
        <v>6.2857142857142856</v>
      </c>
      <c r="K132" s="12">
        <v>7.8622540250447228</v>
      </c>
      <c r="L132" s="20">
        <f t="shared" ref="L132:L195" si="9">C132*G132</f>
        <v>1315.0000000000002</v>
      </c>
      <c r="M132" s="20">
        <f t="shared" ref="M132:M195" si="10">D132*H132</f>
        <v>1296</v>
      </c>
      <c r="N132" s="20">
        <f t="shared" ref="N132:N195" si="11">E132*I132</f>
        <v>1564.0000000000002</v>
      </c>
      <c r="O132" s="20">
        <f t="shared" ref="O132:O195" si="12">F132*J132</f>
        <v>220</v>
      </c>
      <c r="P132" s="3" t="s">
        <v>134</v>
      </c>
      <c r="Q132" s="3">
        <v>180</v>
      </c>
      <c r="R132" s="3">
        <v>171</v>
      </c>
      <c r="S132" s="3">
        <v>158</v>
      </c>
      <c r="T132" s="3">
        <v>29</v>
      </c>
      <c r="U132" s="3" t="s">
        <v>134</v>
      </c>
      <c r="V132" s="3">
        <v>314</v>
      </c>
      <c r="W132" s="3">
        <v>325</v>
      </c>
      <c r="X132" s="3">
        <v>295</v>
      </c>
      <c r="Y132" s="3">
        <v>50</v>
      </c>
    </row>
    <row r="133" spans="1:25" x14ac:dyDescent="0.45">
      <c r="A133" s="3">
        <v>0</v>
      </c>
      <c r="B133" s="8" t="s">
        <v>135</v>
      </c>
      <c r="C133" s="8">
        <v>216</v>
      </c>
      <c r="D133" s="8">
        <v>208</v>
      </c>
      <c r="E133" s="8">
        <v>189</v>
      </c>
      <c r="F133" s="8">
        <v>41</v>
      </c>
      <c r="G133" s="12">
        <v>9.8703703703703702</v>
      </c>
      <c r="H133" s="12">
        <v>10.432692307692308</v>
      </c>
      <c r="I133" s="12">
        <v>12.121693121693122</v>
      </c>
      <c r="J133" s="12">
        <v>7.5609756097560972</v>
      </c>
      <c r="K133" s="12">
        <v>10.555045871559633</v>
      </c>
      <c r="L133" s="20">
        <f t="shared" si="9"/>
        <v>2132</v>
      </c>
      <c r="M133" s="20">
        <f t="shared" si="10"/>
        <v>2170</v>
      </c>
      <c r="N133" s="20">
        <f t="shared" si="11"/>
        <v>2291</v>
      </c>
      <c r="O133" s="20">
        <f t="shared" si="12"/>
        <v>310</v>
      </c>
      <c r="P133" s="3" t="s">
        <v>135</v>
      </c>
      <c r="Q133" s="3">
        <v>181</v>
      </c>
      <c r="R133" s="3">
        <v>157</v>
      </c>
      <c r="S133" s="3">
        <v>150</v>
      </c>
      <c r="T133" s="3">
        <v>50</v>
      </c>
      <c r="U133" s="3" t="s">
        <v>135</v>
      </c>
      <c r="V133" s="3">
        <v>998</v>
      </c>
      <c r="W133" s="3">
        <v>953</v>
      </c>
      <c r="X133" s="3">
        <v>959</v>
      </c>
      <c r="Y133" s="3">
        <v>202</v>
      </c>
    </row>
    <row r="134" spans="1:25" x14ac:dyDescent="0.45">
      <c r="A134" s="3">
        <v>1</v>
      </c>
      <c r="B134" s="7" t="s">
        <v>136</v>
      </c>
      <c r="C134" s="7">
        <v>1</v>
      </c>
      <c r="D134" s="7">
        <v>1</v>
      </c>
      <c r="E134" s="7">
        <v>1</v>
      </c>
      <c r="F134" s="7">
        <v>1</v>
      </c>
      <c r="G134" s="11">
        <v>1</v>
      </c>
      <c r="H134" s="11">
        <v>6</v>
      </c>
      <c r="I134" s="11">
        <v>11.75</v>
      </c>
      <c r="J134" s="11">
        <v>0</v>
      </c>
      <c r="K134" s="11">
        <v>9</v>
      </c>
      <c r="L134" s="20">
        <f t="shared" si="9"/>
        <v>1</v>
      </c>
      <c r="M134" s="20">
        <f t="shared" si="10"/>
        <v>6</v>
      </c>
      <c r="N134" s="20">
        <f t="shared" si="11"/>
        <v>11.75</v>
      </c>
      <c r="O134" s="20">
        <f t="shared" si="12"/>
        <v>0</v>
      </c>
      <c r="P134" s="2" t="s">
        <v>136</v>
      </c>
      <c r="Q134" s="2">
        <v>0</v>
      </c>
      <c r="R134" s="2">
        <v>0</v>
      </c>
      <c r="S134" s="2">
        <v>0</v>
      </c>
      <c r="T134" s="2">
        <v>0</v>
      </c>
      <c r="U134" s="2" t="s">
        <v>136</v>
      </c>
      <c r="V134" s="2">
        <v>0</v>
      </c>
      <c r="W134" s="2">
        <v>0</v>
      </c>
      <c r="X134" s="2">
        <v>0</v>
      </c>
      <c r="Y134" s="2">
        <v>0</v>
      </c>
    </row>
    <row r="135" spans="1:25" x14ac:dyDescent="0.45">
      <c r="A135" s="3">
        <v>0</v>
      </c>
      <c r="B135" s="8" t="s">
        <v>137</v>
      </c>
      <c r="C135" s="8">
        <v>177</v>
      </c>
      <c r="D135" s="8">
        <v>486</v>
      </c>
      <c r="E135" s="8">
        <v>455</v>
      </c>
      <c r="F135" s="8">
        <v>115</v>
      </c>
      <c r="G135" s="12">
        <v>12.022598870056497</v>
      </c>
      <c r="H135" s="12">
        <v>12.631687242798353</v>
      </c>
      <c r="I135" s="12">
        <v>14.775824175824177</v>
      </c>
      <c r="J135" s="12">
        <v>10.199999999999999</v>
      </c>
      <c r="K135" s="12">
        <v>13.10867802108678</v>
      </c>
      <c r="L135" s="20">
        <f t="shared" si="9"/>
        <v>2128</v>
      </c>
      <c r="M135" s="20">
        <f t="shared" si="10"/>
        <v>6139</v>
      </c>
      <c r="N135" s="20">
        <f t="shared" si="11"/>
        <v>6723</v>
      </c>
      <c r="O135" s="20">
        <f t="shared" si="12"/>
        <v>1173</v>
      </c>
      <c r="P135" s="3" t="s">
        <v>137</v>
      </c>
      <c r="Q135" s="3">
        <v>51</v>
      </c>
      <c r="R135" s="3">
        <v>171</v>
      </c>
      <c r="S135" s="3">
        <v>187</v>
      </c>
      <c r="T135" s="3">
        <v>36</v>
      </c>
      <c r="U135" s="3" t="s">
        <v>137</v>
      </c>
      <c r="V135" s="3">
        <v>842</v>
      </c>
      <c r="W135" s="3">
        <v>2140</v>
      </c>
      <c r="X135" s="3">
        <v>1954</v>
      </c>
      <c r="Y135" s="3">
        <v>415</v>
      </c>
    </row>
    <row r="136" spans="1:25" x14ac:dyDescent="0.45">
      <c r="A136" s="3">
        <v>1</v>
      </c>
      <c r="B136" s="7" t="s">
        <v>138</v>
      </c>
      <c r="C136" s="7">
        <v>14</v>
      </c>
      <c r="D136" s="7">
        <v>26</v>
      </c>
      <c r="E136" s="7">
        <v>18</v>
      </c>
      <c r="F136" s="7">
        <v>1</v>
      </c>
      <c r="G136" s="11">
        <v>26.571428571428573</v>
      </c>
      <c r="H136" s="11">
        <v>8.7692307692307701</v>
      </c>
      <c r="I136" s="11">
        <v>8.5555555555555554</v>
      </c>
      <c r="J136" s="11">
        <v>3.3333333333333335</v>
      </c>
      <c r="K136" s="11">
        <v>12.524590163934427</v>
      </c>
      <c r="L136" s="20">
        <f t="shared" si="9"/>
        <v>372</v>
      </c>
      <c r="M136" s="20">
        <f t="shared" si="10"/>
        <v>228.00000000000003</v>
      </c>
      <c r="N136" s="20">
        <f t="shared" si="11"/>
        <v>154</v>
      </c>
      <c r="O136" s="20">
        <f t="shared" si="12"/>
        <v>3.3333333333333335</v>
      </c>
      <c r="P136" s="2" t="s">
        <v>138</v>
      </c>
      <c r="Q136" s="2">
        <v>11</v>
      </c>
      <c r="R136" s="2">
        <v>8</v>
      </c>
      <c r="S136" s="2">
        <v>10</v>
      </c>
      <c r="T136" s="2">
        <v>0</v>
      </c>
      <c r="U136" s="2" t="s">
        <v>138</v>
      </c>
      <c r="V136" s="2">
        <v>28</v>
      </c>
      <c r="W136" s="2">
        <v>58</v>
      </c>
      <c r="X136" s="2">
        <v>43</v>
      </c>
      <c r="Y136" s="2">
        <v>11</v>
      </c>
    </row>
    <row r="137" spans="1:25" x14ac:dyDescent="0.45">
      <c r="A137" s="3">
        <v>1</v>
      </c>
      <c r="B137" s="7" t="s">
        <v>139</v>
      </c>
      <c r="C137" s="7">
        <v>23</v>
      </c>
      <c r="D137" s="7">
        <v>33</v>
      </c>
      <c r="E137" s="7">
        <v>16</v>
      </c>
      <c r="F137" s="7">
        <v>1</v>
      </c>
      <c r="G137" s="11">
        <v>13.391304347826088</v>
      </c>
      <c r="H137" s="11">
        <v>14.181818181818182</v>
      </c>
      <c r="I137" s="11">
        <v>8.4375</v>
      </c>
      <c r="J137" s="11">
        <v>7.333333333333333</v>
      </c>
      <c r="K137" s="11">
        <v>12.44</v>
      </c>
      <c r="L137" s="20">
        <f t="shared" si="9"/>
        <v>308</v>
      </c>
      <c r="M137" s="20">
        <f t="shared" si="10"/>
        <v>468</v>
      </c>
      <c r="N137" s="20">
        <f t="shared" si="11"/>
        <v>135</v>
      </c>
      <c r="O137" s="20">
        <f t="shared" si="12"/>
        <v>7.333333333333333</v>
      </c>
      <c r="P137" s="2" t="s">
        <v>139</v>
      </c>
      <c r="Q137" s="2">
        <v>7</v>
      </c>
      <c r="R137" s="2">
        <v>9</v>
      </c>
      <c r="S137" s="2">
        <v>6</v>
      </c>
      <c r="T137" s="2">
        <v>0</v>
      </c>
      <c r="U137" s="2" t="s">
        <v>139</v>
      </c>
      <c r="V137" s="2">
        <v>36</v>
      </c>
      <c r="W137" s="2">
        <v>26</v>
      </c>
      <c r="X137" s="2">
        <v>30</v>
      </c>
      <c r="Y137" s="2">
        <v>6</v>
      </c>
    </row>
    <row r="138" spans="1:25" x14ac:dyDescent="0.45">
      <c r="A138" s="3">
        <v>0</v>
      </c>
      <c r="B138" s="8" t="s">
        <v>140</v>
      </c>
      <c r="C138" s="8">
        <v>1452</v>
      </c>
      <c r="D138" s="8">
        <v>1529</v>
      </c>
      <c r="E138" s="8">
        <v>1602</v>
      </c>
      <c r="F138" s="8">
        <v>407</v>
      </c>
      <c r="G138" s="12">
        <v>13.183884297520661</v>
      </c>
      <c r="H138" s="12">
        <v>14.819489862655331</v>
      </c>
      <c r="I138" s="12">
        <v>15.350811485642947</v>
      </c>
      <c r="J138" s="12">
        <v>18.835380835380835</v>
      </c>
      <c r="K138" s="12">
        <v>14.841683366733466</v>
      </c>
      <c r="L138" s="20">
        <f t="shared" si="9"/>
        <v>19143</v>
      </c>
      <c r="M138" s="20">
        <f t="shared" si="10"/>
        <v>22659</v>
      </c>
      <c r="N138" s="20">
        <f t="shared" si="11"/>
        <v>24592</v>
      </c>
      <c r="O138" s="20">
        <f t="shared" si="12"/>
        <v>7666</v>
      </c>
      <c r="P138" s="3" t="s">
        <v>140</v>
      </c>
      <c r="Q138" s="3">
        <v>1013</v>
      </c>
      <c r="R138" s="3">
        <v>1009</v>
      </c>
      <c r="S138" s="3">
        <v>1061</v>
      </c>
      <c r="T138" s="3">
        <v>308</v>
      </c>
      <c r="U138" s="3" t="s">
        <v>140</v>
      </c>
      <c r="V138" s="3">
        <v>5984</v>
      </c>
      <c r="W138" s="3">
        <v>6248</v>
      </c>
      <c r="X138" s="3">
        <v>6208</v>
      </c>
      <c r="Y138" s="3">
        <v>1467</v>
      </c>
    </row>
    <row r="139" spans="1:25" x14ac:dyDescent="0.45">
      <c r="A139" s="3">
        <v>1</v>
      </c>
      <c r="B139" s="7" t="s">
        <v>141</v>
      </c>
      <c r="C139" s="7">
        <v>37</v>
      </c>
      <c r="D139" s="7">
        <v>40</v>
      </c>
      <c r="E139" s="7">
        <v>36</v>
      </c>
      <c r="F139" s="7">
        <v>6</v>
      </c>
      <c r="G139" s="11">
        <v>14.351351351351351</v>
      </c>
      <c r="H139" s="11">
        <v>10.55</v>
      </c>
      <c r="I139" s="11">
        <v>8.25</v>
      </c>
      <c r="J139" s="11">
        <v>6.833333333333333</v>
      </c>
      <c r="K139" s="11">
        <v>10.84873949579832</v>
      </c>
      <c r="L139" s="20">
        <f t="shared" si="9"/>
        <v>531</v>
      </c>
      <c r="M139" s="20">
        <f t="shared" si="10"/>
        <v>422</v>
      </c>
      <c r="N139" s="20">
        <f t="shared" si="11"/>
        <v>297</v>
      </c>
      <c r="O139" s="20">
        <f t="shared" si="12"/>
        <v>41</v>
      </c>
      <c r="P139" s="2" t="s">
        <v>141</v>
      </c>
      <c r="Q139" s="2">
        <v>27</v>
      </c>
      <c r="R139" s="2">
        <v>27</v>
      </c>
      <c r="S139" s="2">
        <v>21</v>
      </c>
      <c r="T139" s="2">
        <v>0</v>
      </c>
      <c r="U139" s="2" t="s">
        <v>141</v>
      </c>
      <c r="V139" s="2">
        <v>29</v>
      </c>
      <c r="W139" s="2">
        <v>31</v>
      </c>
      <c r="X139" s="2">
        <v>37</v>
      </c>
      <c r="Y139" s="2">
        <v>7</v>
      </c>
    </row>
    <row r="140" spans="1:25" x14ac:dyDescent="0.45">
      <c r="A140" s="3">
        <v>1</v>
      </c>
      <c r="B140" s="7" t="s">
        <v>142</v>
      </c>
      <c r="C140" s="7">
        <v>40</v>
      </c>
      <c r="D140" s="7">
        <v>36</v>
      </c>
      <c r="E140" s="7">
        <v>32</v>
      </c>
      <c r="F140" s="7">
        <v>1</v>
      </c>
      <c r="G140" s="11">
        <v>13.475</v>
      </c>
      <c r="H140" s="11">
        <v>11.777777777777779</v>
      </c>
      <c r="I140" s="11">
        <v>14.40625</v>
      </c>
      <c r="J140" s="11">
        <v>12.333333333333334</v>
      </c>
      <c r="K140" s="11">
        <v>13.162162162162161</v>
      </c>
      <c r="L140" s="20">
        <f t="shared" si="9"/>
        <v>539</v>
      </c>
      <c r="M140" s="20">
        <f t="shared" si="10"/>
        <v>424</v>
      </c>
      <c r="N140" s="20">
        <f t="shared" si="11"/>
        <v>461</v>
      </c>
      <c r="O140" s="20">
        <f t="shared" si="12"/>
        <v>12.333333333333334</v>
      </c>
      <c r="P140" s="2" t="s">
        <v>142</v>
      </c>
      <c r="Q140" s="2">
        <v>11</v>
      </c>
      <c r="R140" s="2">
        <v>6</v>
      </c>
      <c r="S140" s="2">
        <v>14</v>
      </c>
      <c r="T140" s="2">
        <v>0</v>
      </c>
      <c r="U140" s="2" t="s">
        <v>142</v>
      </c>
      <c r="V140" s="2">
        <v>44</v>
      </c>
      <c r="W140" s="2">
        <v>53</v>
      </c>
      <c r="X140" s="2">
        <v>42</v>
      </c>
      <c r="Y140" s="2">
        <v>0</v>
      </c>
    </row>
    <row r="141" spans="1:25" x14ac:dyDescent="0.45">
      <c r="A141" s="3">
        <v>1</v>
      </c>
      <c r="B141" s="10" t="s">
        <v>143</v>
      </c>
      <c r="C141" s="10">
        <v>161</v>
      </c>
      <c r="D141" s="10">
        <v>123</v>
      </c>
      <c r="E141" s="10">
        <v>130</v>
      </c>
      <c r="F141" s="10">
        <v>29</v>
      </c>
      <c r="G141" s="13">
        <v>7.2670807453416151</v>
      </c>
      <c r="H141" s="13">
        <v>8.0813008130081307</v>
      </c>
      <c r="I141" s="13">
        <v>9.2230769230769223</v>
      </c>
      <c r="J141" s="13">
        <v>18.448275862068964</v>
      </c>
      <c r="K141" s="13">
        <v>8.7990970654627532</v>
      </c>
      <c r="L141" s="20">
        <f t="shared" si="9"/>
        <v>1170</v>
      </c>
      <c r="M141" s="20">
        <f t="shared" si="10"/>
        <v>994.00000000000011</v>
      </c>
      <c r="N141" s="20">
        <f t="shared" si="11"/>
        <v>1199</v>
      </c>
      <c r="O141" s="20">
        <f t="shared" si="12"/>
        <v>535</v>
      </c>
      <c r="P141" s="24" t="s">
        <v>143</v>
      </c>
      <c r="Q141" s="24">
        <v>10</v>
      </c>
      <c r="R141" s="24">
        <v>11</v>
      </c>
      <c r="S141" s="24">
        <v>8</v>
      </c>
      <c r="T141" s="24">
        <v>0</v>
      </c>
      <c r="U141" s="5" t="s">
        <v>143</v>
      </c>
      <c r="V141" s="5">
        <v>462</v>
      </c>
      <c r="W141" s="5">
        <v>721</v>
      </c>
      <c r="X141" s="5">
        <v>805</v>
      </c>
      <c r="Y141" s="5">
        <v>116</v>
      </c>
    </row>
    <row r="142" spans="1:25" x14ac:dyDescent="0.45">
      <c r="A142" s="3">
        <v>1</v>
      </c>
      <c r="B142" s="9" t="s">
        <v>144</v>
      </c>
      <c r="C142" s="9">
        <v>555</v>
      </c>
      <c r="D142" s="9">
        <v>580</v>
      </c>
      <c r="E142" s="9">
        <v>661</v>
      </c>
      <c r="F142" s="9">
        <v>137</v>
      </c>
      <c r="G142" s="14">
        <v>8.8324324324324319</v>
      </c>
      <c r="H142" s="14">
        <v>9.0827586206896544</v>
      </c>
      <c r="I142" s="14">
        <v>10.939485627836611</v>
      </c>
      <c r="J142" s="14">
        <v>7.3722627737226274</v>
      </c>
      <c r="K142" s="14">
        <v>9.5245732022762546</v>
      </c>
      <c r="L142" s="20">
        <f t="shared" si="9"/>
        <v>4902</v>
      </c>
      <c r="M142" s="20">
        <f t="shared" si="10"/>
        <v>5268</v>
      </c>
      <c r="N142" s="20">
        <f t="shared" si="11"/>
        <v>7231</v>
      </c>
      <c r="O142" s="20">
        <f t="shared" si="12"/>
        <v>1010</v>
      </c>
      <c r="P142" s="4" t="s">
        <v>144</v>
      </c>
      <c r="Q142" s="4">
        <v>174</v>
      </c>
      <c r="R142" s="4">
        <v>161</v>
      </c>
      <c r="S142" s="4">
        <v>145</v>
      </c>
      <c r="T142" s="4">
        <v>37</v>
      </c>
      <c r="U142" s="4" t="s">
        <v>144</v>
      </c>
      <c r="V142" s="4">
        <v>2563</v>
      </c>
      <c r="W142" s="4">
        <v>2325</v>
      </c>
      <c r="X142" s="4">
        <v>2528</v>
      </c>
      <c r="Y142" s="4">
        <v>490</v>
      </c>
    </row>
    <row r="143" spans="1:25" x14ac:dyDescent="0.45">
      <c r="A143" s="3">
        <v>0</v>
      </c>
      <c r="B143" s="8" t="s">
        <v>145</v>
      </c>
      <c r="C143" s="8">
        <v>131</v>
      </c>
      <c r="D143" s="8">
        <v>136</v>
      </c>
      <c r="E143" s="8">
        <v>161</v>
      </c>
      <c r="F143" s="8">
        <v>28</v>
      </c>
      <c r="G143" s="12">
        <v>7.8320610687022905</v>
      </c>
      <c r="H143" s="12">
        <v>6.9852941176470589</v>
      </c>
      <c r="I143" s="12">
        <v>8.8012422360248443</v>
      </c>
      <c r="J143" s="12">
        <v>44.678571428571431</v>
      </c>
      <c r="K143" s="12">
        <v>10.184210526315789</v>
      </c>
      <c r="L143" s="20">
        <f t="shared" si="9"/>
        <v>1026</v>
      </c>
      <c r="M143" s="20">
        <f t="shared" si="10"/>
        <v>950</v>
      </c>
      <c r="N143" s="20">
        <f t="shared" si="11"/>
        <v>1417</v>
      </c>
      <c r="O143" s="20">
        <f t="shared" si="12"/>
        <v>1251</v>
      </c>
      <c r="P143" s="3" t="s">
        <v>145</v>
      </c>
      <c r="Q143" s="3">
        <v>139</v>
      </c>
      <c r="R143" s="3">
        <v>142</v>
      </c>
      <c r="S143" s="3">
        <v>123</v>
      </c>
      <c r="T143" s="3">
        <v>32</v>
      </c>
      <c r="U143" s="3" t="s">
        <v>145</v>
      </c>
      <c r="V143" s="3">
        <v>315</v>
      </c>
      <c r="W143" s="3">
        <v>304</v>
      </c>
      <c r="X143" s="3">
        <v>403</v>
      </c>
      <c r="Y143" s="3">
        <v>91</v>
      </c>
    </row>
    <row r="144" spans="1:25" x14ac:dyDescent="0.45">
      <c r="A144" s="3">
        <v>1</v>
      </c>
      <c r="B144" s="7" t="s">
        <v>146</v>
      </c>
      <c r="C144" s="7">
        <v>27</v>
      </c>
      <c r="D144" s="7">
        <v>35</v>
      </c>
      <c r="E144" s="7">
        <v>30</v>
      </c>
      <c r="F144" s="7">
        <v>6</v>
      </c>
      <c r="G144" s="11">
        <v>9.0740740740740744</v>
      </c>
      <c r="H144" s="11">
        <v>5.8857142857142861</v>
      </c>
      <c r="I144" s="11">
        <v>10.633333333333333</v>
      </c>
      <c r="J144" s="11">
        <v>5.833333333333333</v>
      </c>
      <c r="K144" s="11">
        <v>8.2142857142857135</v>
      </c>
      <c r="L144" s="20">
        <f t="shared" si="9"/>
        <v>245</v>
      </c>
      <c r="M144" s="20">
        <f t="shared" si="10"/>
        <v>206</v>
      </c>
      <c r="N144" s="20">
        <f t="shared" si="11"/>
        <v>319</v>
      </c>
      <c r="O144" s="20">
        <f t="shared" si="12"/>
        <v>35</v>
      </c>
      <c r="P144" s="2" t="s">
        <v>146</v>
      </c>
      <c r="Q144" s="2">
        <v>20</v>
      </c>
      <c r="R144" s="2">
        <v>24</v>
      </c>
      <c r="S144" s="2">
        <v>24</v>
      </c>
      <c r="T144" s="2">
        <v>0</v>
      </c>
      <c r="U144" s="2" t="s">
        <v>146</v>
      </c>
      <c r="V144" s="2">
        <v>23</v>
      </c>
      <c r="W144" s="2">
        <v>43</v>
      </c>
      <c r="X144" s="2">
        <v>28</v>
      </c>
      <c r="Y144" s="2">
        <v>6</v>
      </c>
    </row>
    <row r="145" spans="1:25" x14ac:dyDescent="0.45">
      <c r="A145" s="3">
        <v>1</v>
      </c>
      <c r="B145" s="7" t="s">
        <v>147</v>
      </c>
      <c r="C145" s="7">
        <v>33</v>
      </c>
      <c r="D145" s="7">
        <v>55</v>
      </c>
      <c r="E145" s="7">
        <v>75</v>
      </c>
      <c r="F145" s="7">
        <v>25</v>
      </c>
      <c r="G145" s="11">
        <v>11.545454545454545</v>
      </c>
      <c r="H145" s="11">
        <v>10.418181818181818</v>
      </c>
      <c r="I145" s="11">
        <v>9.5066666666666659</v>
      </c>
      <c r="J145" s="11">
        <v>11.84</v>
      </c>
      <c r="K145" s="11">
        <v>10.441489361702128</v>
      </c>
      <c r="L145" s="20">
        <f t="shared" si="9"/>
        <v>381</v>
      </c>
      <c r="M145" s="20">
        <f t="shared" si="10"/>
        <v>573</v>
      </c>
      <c r="N145" s="20">
        <f t="shared" si="11"/>
        <v>713</v>
      </c>
      <c r="O145" s="20">
        <f t="shared" si="12"/>
        <v>296</v>
      </c>
      <c r="P145" s="2" t="s">
        <v>147</v>
      </c>
      <c r="Q145" s="2">
        <v>12</v>
      </c>
      <c r="R145" s="2">
        <v>9</v>
      </c>
      <c r="S145" s="2">
        <v>15</v>
      </c>
      <c r="T145" s="2">
        <v>0</v>
      </c>
      <c r="U145" s="2" t="s">
        <v>147</v>
      </c>
      <c r="V145" s="2">
        <v>23</v>
      </c>
      <c r="W145" s="2">
        <v>32</v>
      </c>
      <c r="X145" s="2">
        <v>38</v>
      </c>
      <c r="Y145" s="2">
        <v>19</v>
      </c>
    </row>
    <row r="146" spans="1:25" x14ac:dyDescent="0.45">
      <c r="A146" s="3">
        <v>1</v>
      </c>
      <c r="B146" s="7" t="s">
        <v>148</v>
      </c>
      <c r="C146" s="7">
        <v>31</v>
      </c>
      <c r="D146" s="7">
        <v>24</v>
      </c>
      <c r="E146" s="7">
        <v>32</v>
      </c>
      <c r="F146" s="7">
        <v>11</v>
      </c>
      <c r="G146" s="11">
        <v>5.903225806451613</v>
      </c>
      <c r="H146" s="11">
        <v>18.166666666666668</v>
      </c>
      <c r="I146" s="11">
        <v>17.53125</v>
      </c>
      <c r="J146" s="11">
        <v>14.727272727272727</v>
      </c>
      <c r="K146" s="11">
        <v>13.693877551020408</v>
      </c>
      <c r="L146" s="20">
        <f t="shared" si="9"/>
        <v>183</v>
      </c>
      <c r="M146" s="20">
        <f t="shared" si="10"/>
        <v>436</v>
      </c>
      <c r="N146" s="20">
        <f t="shared" si="11"/>
        <v>561</v>
      </c>
      <c r="O146" s="20">
        <f t="shared" si="12"/>
        <v>162</v>
      </c>
      <c r="P146" s="2" t="s">
        <v>148</v>
      </c>
      <c r="Q146" s="2">
        <v>0</v>
      </c>
      <c r="R146" s="2">
        <v>0</v>
      </c>
      <c r="S146" s="2">
        <v>0</v>
      </c>
      <c r="T146" s="2">
        <v>0</v>
      </c>
      <c r="U146" s="2" t="s">
        <v>148</v>
      </c>
      <c r="V146" s="2">
        <v>14</v>
      </c>
      <c r="W146" s="2">
        <v>15</v>
      </c>
      <c r="X146" s="2">
        <v>16</v>
      </c>
      <c r="Y146" s="2">
        <v>9</v>
      </c>
    </row>
    <row r="147" spans="1:25" x14ac:dyDescent="0.45">
      <c r="A147" s="3">
        <v>1</v>
      </c>
      <c r="B147" s="7" t="s">
        <v>149</v>
      </c>
      <c r="C147" s="7">
        <v>52</v>
      </c>
      <c r="D147" s="7">
        <v>50</v>
      </c>
      <c r="E147" s="7">
        <v>39</v>
      </c>
      <c r="F147" s="7">
        <v>12</v>
      </c>
      <c r="G147" s="11">
        <v>11.923076923076923</v>
      </c>
      <c r="H147" s="11">
        <v>8.14</v>
      </c>
      <c r="I147" s="11">
        <v>10.794871794871796</v>
      </c>
      <c r="J147" s="11">
        <v>8.25</v>
      </c>
      <c r="K147" s="11">
        <v>10.111111111111111</v>
      </c>
      <c r="L147" s="20">
        <f t="shared" si="9"/>
        <v>620</v>
      </c>
      <c r="M147" s="20">
        <f t="shared" si="10"/>
        <v>407</v>
      </c>
      <c r="N147" s="20">
        <f t="shared" si="11"/>
        <v>421</v>
      </c>
      <c r="O147" s="20">
        <f t="shared" si="12"/>
        <v>99</v>
      </c>
      <c r="P147" s="2" t="s">
        <v>149</v>
      </c>
      <c r="Q147" s="2">
        <v>20</v>
      </c>
      <c r="R147" s="2">
        <v>19</v>
      </c>
      <c r="S147" s="2">
        <v>21</v>
      </c>
      <c r="T147" s="2">
        <v>7</v>
      </c>
      <c r="U147" s="2" t="s">
        <v>149</v>
      </c>
      <c r="V147" s="2">
        <v>44</v>
      </c>
      <c r="W147" s="2">
        <v>51</v>
      </c>
      <c r="X147" s="2">
        <v>41</v>
      </c>
      <c r="Y147" s="2">
        <v>11</v>
      </c>
    </row>
    <row r="148" spans="1:25" x14ac:dyDescent="0.45">
      <c r="A148" s="3">
        <v>1</v>
      </c>
      <c r="B148" s="7" t="s">
        <v>150</v>
      </c>
      <c r="C148" s="7">
        <v>19</v>
      </c>
      <c r="D148" s="7">
        <v>13</v>
      </c>
      <c r="E148" s="7">
        <v>24</v>
      </c>
      <c r="F148" s="7">
        <v>1</v>
      </c>
      <c r="G148" s="11">
        <v>6.1578947368421053</v>
      </c>
      <c r="H148" s="11">
        <v>5.2307692307692308</v>
      </c>
      <c r="I148" s="11">
        <v>7.583333333333333</v>
      </c>
      <c r="J148" s="11">
        <v>3</v>
      </c>
      <c r="K148" s="11">
        <v>6.2622950819672134</v>
      </c>
      <c r="L148" s="20">
        <f t="shared" si="9"/>
        <v>117</v>
      </c>
      <c r="M148" s="20">
        <f t="shared" si="10"/>
        <v>68</v>
      </c>
      <c r="N148" s="20">
        <f t="shared" si="11"/>
        <v>182</v>
      </c>
      <c r="O148" s="20">
        <f t="shared" si="12"/>
        <v>3</v>
      </c>
      <c r="P148" s="2" t="s">
        <v>150</v>
      </c>
      <c r="Q148" s="2">
        <v>23</v>
      </c>
      <c r="R148" s="2">
        <v>22</v>
      </c>
      <c r="S148" s="2">
        <v>11</v>
      </c>
      <c r="T148" s="2">
        <v>0</v>
      </c>
      <c r="U148" s="2" t="s">
        <v>150</v>
      </c>
      <c r="V148" s="2">
        <v>37</v>
      </c>
      <c r="W148" s="2">
        <v>36</v>
      </c>
      <c r="X148" s="2">
        <v>34</v>
      </c>
      <c r="Y148" s="2">
        <v>6</v>
      </c>
    </row>
    <row r="149" spans="1:25" x14ac:dyDescent="0.45">
      <c r="A149" s="3">
        <v>1</v>
      </c>
      <c r="B149" s="7" t="s">
        <v>151</v>
      </c>
      <c r="C149" s="7">
        <v>1</v>
      </c>
      <c r="D149" s="7">
        <v>1</v>
      </c>
      <c r="E149" s="7">
        <v>1</v>
      </c>
      <c r="F149" s="7">
        <v>1</v>
      </c>
      <c r="G149" s="11">
        <v>2</v>
      </c>
      <c r="H149" s="11">
        <v>12</v>
      </c>
      <c r="I149" s="11">
        <v>17.5</v>
      </c>
      <c r="J149" s="11">
        <v>0</v>
      </c>
      <c r="K149" s="11">
        <v>10.199999999999999</v>
      </c>
      <c r="L149" s="20">
        <f t="shared" si="9"/>
        <v>2</v>
      </c>
      <c r="M149" s="20">
        <f t="shared" si="10"/>
        <v>12</v>
      </c>
      <c r="N149" s="20">
        <f t="shared" si="11"/>
        <v>17.5</v>
      </c>
      <c r="O149" s="20">
        <f t="shared" si="12"/>
        <v>0</v>
      </c>
      <c r="P149" s="2" t="s">
        <v>151</v>
      </c>
      <c r="Q149" s="2">
        <v>0</v>
      </c>
      <c r="R149" s="2">
        <v>0</v>
      </c>
      <c r="S149" s="2">
        <v>0</v>
      </c>
      <c r="T149" s="2">
        <v>0</v>
      </c>
      <c r="U149" s="2" t="s">
        <v>151</v>
      </c>
      <c r="V149" s="2">
        <v>0</v>
      </c>
      <c r="W149" s="2">
        <v>0</v>
      </c>
      <c r="X149" s="2">
        <v>0</v>
      </c>
      <c r="Y149" s="2">
        <v>0</v>
      </c>
    </row>
    <row r="150" spans="1:25" x14ac:dyDescent="0.45">
      <c r="A150" s="3">
        <v>1</v>
      </c>
      <c r="B150" s="7" t="s">
        <v>152</v>
      </c>
      <c r="C150" s="7">
        <v>70</v>
      </c>
      <c r="D150" s="7">
        <v>60</v>
      </c>
      <c r="E150" s="7">
        <v>64</v>
      </c>
      <c r="F150" s="7">
        <v>16</v>
      </c>
      <c r="G150" s="11">
        <v>13.114285714285714</v>
      </c>
      <c r="H150" s="11">
        <v>8.25</v>
      </c>
      <c r="I150" s="11">
        <v>7.3125</v>
      </c>
      <c r="J150" s="11">
        <v>28.375</v>
      </c>
      <c r="K150" s="11">
        <v>11.119047619047619</v>
      </c>
      <c r="L150" s="20">
        <f t="shared" si="9"/>
        <v>918</v>
      </c>
      <c r="M150" s="20">
        <f t="shared" si="10"/>
        <v>495</v>
      </c>
      <c r="N150" s="20">
        <f t="shared" si="11"/>
        <v>468</v>
      </c>
      <c r="O150" s="20">
        <f t="shared" si="12"/>
        <v>454</v>
      </c>
      <c r="P150" s="2" t="s">
        <v>152</v>
      </c>
      <c r="Q150" s="2">
        <v>26</v>
      </c>
      <c r="R150" s="2">
        <v>33</v>
      </c>
      <c r="S150" s="2">
        <v>20</v>
      </c>
      <c r="T150" s="2">
        <v>6</v>
      </c>
      <c r="U150" s="2" t="s">
        <v>152</v>
      </c>
      <c r="V150" s="2">
        <v>84</v>
      </c>
      <c r="W150" s="2">
        <v>50</v>
      </c>
      <c r="X150" s="2">
        <v>53</v>
      </c>
      <c r="Y150" s="2">
        <v>9</v>
      </c>
    </row>
    <row r="151" spans="1:25" x14ac:dyDescent="0.45">
      <c r="A151" s="3">
        <v>0</v>
      </c>
      <c r="B151" s="8" t="s">
        <v>153</v>
      </c>
      <c r="C151" s="8">
        <v>82</v>
      </c>
      <c r="D151" s="8">
        <v>71</v>
      </c>
      <c r="E151" s="8">
        <v>57</v>
      </c>
      <c r="F151" s="8">
        <v>14</v>
      </c>
      <c r="G151" s="12">
        <v>6.3414634146341466</v>
      </c>
      <c r="H151" s="12">
        <v>5.647887323943662</v>
      </c>
      <c r="I151" s="12">
        <v>8.7543859649122808</v>
      </c>
      <c r="J151" s="12">
        <v>5.6428571428571432</v>
      </c>
      <c r="K151" s="12">
        <v>6.6919642857142856</v>
      </c>
      <c r="L151" s="20">
        <f t="shared" si="9"/>
        <v>520</v>
      </c>
      <c r="M151" s="20">
        <f t="shared" si="10"/>
        <v>401</v>
      </c>
      <c r="N151" s="20">
        <f t="shared" si="11"/>
        <v>499</v>
      </c>
      <c r="O151" s="20">
        <f t="shared" si="12"/>
        <v>79</v>
      </c>
      <c r="P151" s="3" t="s">
        <v>153</v>
      </c>
      <c r="Q151" s="3">
        <v>51</v>
      </c>
      <c r="R151" s="3">
        <v>59</v>
      </c>
      <c r="S151" s="3">
        <v>48</v>
      </c>
      <c r="T151" s="3">
        <v>6</v>
      </c>
      <c r="U151" s="3" t="s">
        <v>153</v>
      </c>
      <c r="V151" s="3">
        <v>72</v>
      </c>
      <c r="W151" s="3">
        <v>79</v>
      </c>
      <c r="X151" s="3">
        <v>79</v>
      </c>
      <c r="Y151" s="3">
        <v>12</v>
      </c>
    </row>
    <row r="152" spans="1:25" x14ac:dyDescent="0.45">
      <c r="A152" s="3">
        <v>1</v>
      </c>
      <c r="B152" s="7" t="s">
        <v>154</v>
      </c>
      <c r="C152" s="7">
        <v>41</v>
      </c>
      <c r="D152" s="7">
        <v>40</v>
      </c>
      <c r="E152" s="7">
        <v>37</v>
      </c>
      <c r="F152" s="7">
        <v>9</v>
      </c>
      <c r="G152" s="11">
        <v>14.926829268292684</v>
      </c>
      <c r="H152" s="11">
        <v>20.7</v>
      </c>
      <c r="I152" s="11">
        <v>14</v>
      </c>
      <c r="J152" s="11">
        <v>10.444444444444445</v>
      </c>
      <c r="K152" s="11">
        <v>16.15748031496063</v>
      </c>
      <c r="L152" s="20">
        <f t="shared" si="9"/>
        <v>612</v>
      </c>
      <c r="M152" s="20">
        <f t="shared" si="10"/>
        <v>828</v>
      </c>
      <c r="N152" s="20">
        <f t="shared" si="11"/>
        <v>518</v>
      </c>
      <c r="O152" s="20">
        <f t="shared" si="12"/>
        <v>94</v>
      </c>
      <c r="P152" s="2" t="s">
        <v>154</v>
      </c>
      <c r="Q152" s="2">
        <v>16</v>
      </c>
      <c r="R152" s="2">
        <v>15</v>
      </c>
      <c r="S152" s="2">
        <v>10</v>
      </c>
      <c r="T152" s="2">
        <v>0</v>
      </c>
      <c r="U152" s="2" t="s">
        <v>154</v>
      </c>
      <c r="V152" s="2">
        <v>41</v>
      </c>
      <c r="W152" s="2">
        <v>39</v>
      </c>
      <c r="X152" s="2">
        <v>32</v>
      </c>
      <c r="Y152" s="2">
        <v>6</v>
      </c>
    </row>
    <row r="153" spans="1:25" x14ac:dyDescent="0.45">
      <c r="A153" s="3">
        <v>0</v>
      </c>
      <c r="B153" s="8" t="s">
        <v>155</v>
      </c>
      <c r="C153" s="8">
        <v>187</v>
      </c>
      <c r="D153" s="8">
        <v>202</v>
      </c>
      <c r="E153" s="8">
        <v>203</v>
      </c>
      <c r="F153" s="8">
        <v>42</v>
      </c>
      <c r="G153" s="12">
        <v>9.2299465240641716</v>
      </c>
      <c r="H153" s="12">
        <v>8.227722772277227</v>
      </c>
      <c r="I153" s="12">
        <v>6.7093596059113301</v>
      </c>
      <c r="J153" s="12">
        <v>10</v>
      </c>
      <c r="K153" s="12">
        <v>8.1545741324921135</v>
      </c>
      <c r="L153" s="20">
        <f t="shared" si="9"/>
        <v>1726</v>
      </c>
      <c r="M153" s="20">
        <f t="shared" si="10"/>
        <v>1661.9999999999998</v>
      </c>
      <c r="N153" s="20">
        <f t="shared" si="11"/>
        <v>1362</v>
      </c>
      <c r="O153" s="20">
        <f t="shared" si="12"/>
        <v>420</v>
      </c>
      <c r="P153" s="3" t="s">
        <v>155</v>
      </c>
      <c r="Q153" s="3">
        <v>217</v>
      </c>
      <c r="R153" s="3">
        <v>219</v>
      </c>
      <c r="S153" s="3">
        <v>170</v>
      </c>
      <c r="T153" s="3">
        <v>44</v>
      </c>
      <c r="U153" s="3" t="s">
        <v>155</v>
      </c>
      <c r="V153" s="3">
        <v>331</v>
      </c>
      <c r="W153" s="3">
        <v>360</v>
      </c>
      <c r="X153" s="3">
        <v>376</v>
      </c>
      <c r="Y153" s="3">
        <v>87</v>
      </c>
    </row>
    <row r="154" spans="1:25" x14ac:dyDescent="0.45">
      <c r="A154" s="3">
        <v>1</v>
      </c>
      <c r="B154" s="7" t="s">
        <v>156</v>
      </c>
      <c r="C154" s="7">
        <v>16</v>
      </c>
      <c r="D154" s="7">
        <v>20</v>
      </c>
      <c r="E154" s="7">
        <v>20</v>
      </c>
      <c r="F154" s="7">
        <v>6</v>
      </c>
      <c r="G154" s="11">
        <v>11.875</v>
      </c>
      <c r="H154" s="11">
        <v>21.4</v>
      </c>
      <c r="I154" s="11">
        <v>7.85</v>
      </c>
      <c r="J154" s="11">
        <v>17.666666666666668</v>
      </c>
      <c r="K154" s="11">
        <v>14.209677419354838</v>
      </c>
      <c r="L154" s="20">
        <f t="shared" si="9"/>
        <v>190</v>
      </c>
      <c r="M154" s="20">
        <f t="shared" si="10"/>
        <v>428</v>
      </c>
      <c r="N154" s="20">
        <f t="shared" si="11"/>
        <v>157</v>
      </c>
      <c r="O154" s="20">
        <f t="shared" si="12"/>
        <v>106</v>
      </c>
      <c r="P154" s="2" t="s">
        <v>156</v>
      </c>
      <c r="Q154" s="2">
        <v>8</v>
      </c>
      <c r="R154" s="2">
        <v>8</v>
      </c>
      <c r="S154" s="2">
        <v>9</v>
      </c>
      <c r="T154" s="2">
        <v>0</v>
      </c>
      <c r="U154" s="2" t="s">
        <v>156</v>
      </c>
      <c r="V154" s="2">
        <v>12</v>
      </c>
      <c r="W154" s="2">
        <v>22</v>
      </c>
      <c r="X154" s="2">
        <v>21</v>
      </c>
      <c r="Y154" s="2">
        <v>0</v>
      </c>
    </row>
    <row r="155" spans="1:25" x14ac:dyDescent="0.45">
      <c r="A155" s="3">
        <v>1</v>
      </c>
      <c r="B155" s="7" t="s">
        <v>157</v>
      </c>
      <c r="C155" s="7">
        <v>1</v>
      </c>
      <c r="D155" s="7">
        <v>1</v>
      </c>
      <c r="E155" s="7">
        <v>1</v>
      </c>
      <c r="F155" s="7">
        <v>1</v>
      </c>
      <c r="G155" s="11">
        <v>7</v>
      </c>
      <c r="H155" s="11">
        <v>0</v>
      </c>
      <c r="I155" s="11">
        <v>5.75</v>
      </c>
      <c r="J155" s="11">
        <v>0</v>
      </c>
      <c r="K155" s="11">
        <v>6</v>
      </c>
      <c r="L155" s="20">
        <f t="shared" si="9"/>
        <v>7</v>
      </c>
      <c r="M155" s="20">
        <f t="shared" si="10"/>
        <v>0</v>
      </c>
      <c r="N155" s="20">
        <f t="shared" si="11"/>
        <v>5.75</v>
      </c>
      <c r="O155" s="20">
        <f t="shared" si="12"/>
        <v>0</v>
      </c>
      <c r="P155" s="2" t="s">
        <v>157</v>
      </c>
      <c r="Q155" s="2">
        <v>0</v>
      </c>
      <c r="R155" s="2">
        <v>0</v>
      </c>
      <c r="S155" s="2">
        <v>0</v>
      </c>
      <c r="T155" s="2">
        <v>0</v>
      </c>
      <c r="U155" s="2" t="s">
        <v>157</v>
      </c>
      <c r="V155" s="2">
        <v>0</v>
      </c>
      <c r="W155" s="2">
        <v>0</v>
      </c>
      <c r="X155" s="2">
        <v>0</v>
      </c>
      <c r="Y155" s="2">
        <v>0</v>
      </c>
    </row>
    <row r="156" spans="1:25" x14ac:dyDescent="0.45">
      <c r="A156" s="3">
        <v>0</v>
      </c>
      <c r="B156" s="8" t="s">
        <v>158</v>
      </c>
      <c r="C156" s="8">
        <v>67</v>
      </c>
      <c r="D156" s="8">
        <v>76</v>
      </c>
      <c r="E156" s="8">
        <v>53</v>
      </c>
      <c r="F156" s="8">
        <v>13</v>
      </c>
      <c r="G156" s="12">
        <v>11.104477611940299</v>
      </c>
      <c r="H156" s="12">
        <v>7.5789473684210522</v>
      </c>
      <c r="I156" s="12">
        <v>7.6037735849056602</v>
      </c>
      <c r="J156" s="12">
        <v>4.384615384615385</v>
      </c>
      <c r="K156" s="12">
        <v>8.5167464114832541</v>
      </c>
      <c r="L156" s="20">
        <f t="shared" si="9"/>
        <v>744</v>
      </c>
      <c r="M156" s="20">
        <f t="shared" si="10"/>
        <v>576</v>
      </c>
      <c r="N156" s="20">
        <f t="shared" si="11"/>
        <v>403</v>
      </c>
      <c r="O156" s="20">
        <f t="shared" si="12"/>
        <v>57.000000000000007</v>
      </c>
      <c r="P156" s="3" t="s">
        <v>158</v>
      </c>
      <c r="Q156" s="3">
        <v>98</v>
      </c>
      <c r="R156" s="3">
        <v>101</v>
      </c>
      <c r="S156" s="3">
        <v>67</v>
      </c>
      <c r="T156" s="3">
        <v>20</v>
      </c>
      <c r="U156" s="3" t="s">
        <v>158</v>
      </c>
      <c r="V156" s="3">
        <v>119</v>
      </c>
      <c r="W156" s="3">
        <v>119</v>
      </c>
      <c r="X156" s="3">
        <v>119</v>
      </c>
      <c r="Y156" s="3">
        <v>19</v>
      </c>
    </row>
    <row r="157" spans="1:25" x14ac:dyDescent="0.45">
      <c r="A157" s="3">
        <v>0</v>
      </c>
      <c r="B157" s="8" t="s">
        <v>159</v>
      </c>
      <c r="C157" s="8">
        <v>43</v>
      </c>
      <c r="D157" s="8">
        <v>72</v>
      </c>
      <c r="E157" s="8">
        <v>61</v>
      </c>
      <c r="F157" s="8">
        <v>14</v>
      </c>
      <c r="G157" s="12">
        <v>4.8372093023255811</v>
      </c>
      <c r="H157" s="12">
        <v>6.5277777777777777</v>
      </c>
      <c r="I157" s="12">
        <v>7.0163934426229506</v>
      </c>
      <c r="J157" s="12">
        <v>12.357142857142858</v>
      </c>
      <c r="K157" s="12">
        <v>6.7315789473684209</v>
      </c>
      <c r="L157" s="20">
        <f t="shared" si="9"/>
        <v>208</v>
      </c>
      <c r="M157" s="20">
        <f t="shared" si="10"/>
        <v>470</v>
      </c>
      <c r="N157" s="20">
        <f t="shared" si="11"/>
        <v>428</v>
      </c>
      <c r="O157" s="20">
        <f t="shared" si="12"/>
        <v>173</v>
      </c>
      <c r="P157" s="3" t="s">
        <v>159</v>
      </c>
      <c r="Q157" s="3">
        <v>93</v>
      </c>
      <c r="R157" s="3">
        <v>95</v>
      </c>
      <c r="S157" s="3">
        <v>60</v>
      </c>
      <c r="T157" s="3">
        <v>17</v>
      </c>
      <c r="U157" s="3" t="s">
        <v>159</v>
      </c>
      <c r="V157" s="3">
        <v>113</v>
      </c>
      <c r="W157" s="3">
        <v>105</v>
      </c>
      <c r="X157" s="3">
        <v>140</v>
      </c>
      <c r="Y157" s="3">
        <v>19</v>
      </c>
    </row>
    <row r="158" spans="1:25" x14ac:dyDescent="0.45">
      <c r="A158" s="3">
        <v>1</v>
      </c>
      <c r="B158" s="7" t="s">
        <v>160</v>
      </c>
      <c r="C158" s="7">
        <v>115</v>
      </c>
      <c r="D158" s="7">
        <v>156</v>
      </c>
      <c r="E158" s="7">
        <v>161</v>
      </c>
      <c r="F158" s="7">
        <v>42</v>
      </c>
      <c r="G158" s="11">
        <v>11.565217391304348</v>
      </c>
      <c r="H158" s="11">
        <v>8.3205128205128212</v>
      </c>
      <c r="I158" s="11">
        <v>8.8509316770186341</v>
      </c>
      <c r="J158" s="11">
        <v>11.071428571428571</v>
      </c>
      <c r="K158" s="11">
        <v>9.5316455696202524</v>
      </c>
      <c r="L158" s="20">
        <f t="shared" si="9"/>
        <v>1330</v>
      </c>
      <c r="M158" s="20">
        <f t="shared" si="10"/>
        <v>1298</v>
      </c>
      <c r="N158" s="20">
        <f t="shared" si="11"/>
        <v>1425</v>
      </c>
      <c r="O158" s="20">
        <f t="shared" si="12"/>
        <v>465</v>
      </c>
      <c r="P158" s="2" t="s">
        <v>160</v>
      </c>
      <c r="Q158" s="2">
        <v>40</v>
      </c>
      <c r="R158" s="2">
        <v>42</v>
      </c>
      <c r="S158" s="2">
        <v>36</v>
      </c>
      <c r="T158" s="2">
        <v>10</v>
      </c>
      <c r="U158" s="2" t="s">
        <v>160</v>
      </c>
      <c r="V158" s="2">
        <v>84</v>
      </c>
      <c r="W158" s="2">
        <v>128</v>
      </c>
      <c r="X158" s="2">
        <v>121</v>
      </c>
      <c r="Y158" s="2">
        <v>26</v>
      </c>
    </row>
    <row r="159" spans="1:25" x14ac:dyDescent="0.45">
      <c r="A159" s="3">
        <v>1</v>
      </c>
      <c r="B159" s="7" t="s">
        <v>161</v>
      </c>
      <c r="C159" s="7">
        <v>141</v>
      </c>
      <c r="D159" s="7">
        <v>167</v>
      </c>
      <c r="E159" s="7">
        <v>198</v>
      </c>
      <c r="F159" s="7">
        <v>41</v>
      </c>
      <c r="G159" s="11">
        <v>13.340425531914894</v>
      </c>
      <c r="H159" s="11">
        <v>12.526946107784431</v>
      </c>
      <c r="I159" s="11">
        <v>13.060606060606061</v>
      </c>
      <c r="J159" s="11">
        <v>11.560975609756097</v>
      </c>
      <c r="K159" s="11">
        <v>12.857404021937842</v>
      </c>
      <c r="L159" s="20">
        <f t="shared" si="9"/>
        <v>1881</v>
      </c>
      <c r="M159" s="20">
        <f t="shared" si="10"/>
        <v>2092</v>
      </c>
      <c r="N159" s="20">
        <f t="shared" si="11"/>
        <v>2586</v>
      </c>
      <c r="O159" s="20">
        <f t="shared" si="12"/>
        <v>474</v>
      </c>
      <c r="P159" s="2" t="s">
        <v>161</v>
      </c>
      <c r="Q159" s="2">
        <v>32</v>
      </c>
      <c r="R159" s="2">
        <v>48</v>
      </c>
      <c r="S159" s="2">
        <v>43</v>
      </c>
      <c r="T159" s="2">
        <v>9</v>
      </c>
      <c r="U159" s="2" t="s">
        <v>161</v>
      </c>
      <c r="V159" s="2">
        <v>87</v>
      </c>
      <c r="W159" s="2">
        <v>99</v>
      </c>
      <c r="X159" s="2">
        <v>140</v>
      </c>
      <c r="Y159" s="2">
        <v>25</v>
      </c>
    </row>
    <row r="160" spans="1:25" x14ac:dyDescent="0.45">
      <c r="A160" s="3">
        <v>1</v>
      </c>
      <c r="B160" s="7" t="s">
        <v>162</v>
      </c>
      <c r="C160" s="7">
        <v>55</v>
      </c>
      <c r="D160" s="7">
        <v>60</v>
      </c>
      <c r="E160" s="7">
        <v>73</v>
      </c>
      <c r="F160" s="7">
        <v>27</v>
      </c>
      <c r="G160" s="11">
        <v>10.145454545454545</v>
      </c>
      <c r="H160" s="11">
        <v>10.7</v>
      </c>
      <c r="I160" s="11">
        <v>11.342465753424657</v>
      </c>
      <c r="J160" s="11">
        <v>8.8148148148148149</v>
      </c>
      <c r="K160" s="11">
        <v>10.539534883720931</v>
      </c>
      <c r="L160" s="20">
        <f t="shared" si="9"/>
        <v>558</v>
      </c>
      <c r="M160" s="20">
        <f t="shared" si="10"/>
        <v>642</v>
      </c>
      <c r="N160" s="20">
        <f t="shared" si="11"/>
        <v>827.99999999999989</v>
      </c>
      <c r="O160" s="20">
        <f t="shared" si="12"/>
        <v>238</v>
      </c>
      <c r="P160" s="2" t="s">
        <v>162</v>
      </c>
      <c r="Q160" s="2">
        <v>12</v>
      </c>
      <c r="R160" s="2">
        <v>16</v>
      </c>
      <c r="S160" s="2">
        <v>14</v>
      </c>
      <c r="T160" s="2">
        <v>9</v>
      </c>
      <c r="U160" s="2" t="s">
        <v>162</v>
      </c>
      <c r="V160" s="2">
        <v>27</v>
      </c>
      <c r="W160" s="2">
        <v>38</v>
      </c>
      <c r="X160" s="2">
        <v>52</v>
      </c>
      <c r="Y160" s="2">
        <v>11</v>
      </c>
    </row>
    <row r="161" spans="1:25" x14ac:dyDescent="0.45">
      <c r="A161" s="3">
        <v>1</v>
      </c>
      <c r="B161" s="7" t="s">
        <v>163</v>
      </c>
      <c r="C161" s="7">
        <v>56</v>
      </c>
      <c r="D161" s="7">
        <v>55</v>
      </c>
      <c r="E161" s="7">
        <v>59</v>
      </c>
      <c r="F161" s="7">
        <v>8</v>
      </c>
      <c r="G161" s="11">
        <v>9.125</v>
      </c>
      <c r="H161" s="11">
        <v>5.6545454545454543</v>
      </c>
      <c r="I161" s="11">
        <v>6.6779661016949152</v>
      </c>
      <c r="J161" s="11">
        <v>2.625</v>
      </c>
      <c r="K161" s="11">
        <v>6.9494382022471912</v>
      </c>
      <c r="L161" s="20">
        <f t="shared" si="9"/>
        <v>511</v>
      </c>
      <c r="M161" s="20">
        <f t="shared" si="10"/>
        <v>311</v>
      </c>
      <c r="N161" s="20">
        <f t="shared" si="11"/>
        <v>394</v>
      </c>
      <c r="O161" s="20">
        <f t="shared" si="12"/>
        <v>21</v>
      </c>
      <c r="P161" s="2" t="s">
        <v>163</v>
      </c>
      <c r="Q161" s="2">
        <v>24</v>
      </c>
      <c r="R161" s="2">
        <v>18</v>
      </c>
      <c r="S161" s="2">
        <v>15</v>
      </c>
      <c r="T161" s="2">
        <v>0</v>
      </c>
      <c r="U161" s="2" t="s">
        <v>163</v>
      </c>
      <c r="V161" s="2">
        <v>43</v>
      </c>
      <c r="W161" s="2">
        <v>27</v>
      </c>
      <c r="X161" s="2">
        <v>38</v>
      </c>
      <c r="Y161" s="2">
        <v>0</v>
      </c>
    </row>
    <row r="162" spans="1:25" x14ac:dyDescent="0.45">
      <c r="A162" s="3">
        <v>1</v>
      </c>
      <c r="B162" s="7" t="s">
        <v>164</v>
      </c>
      <c r="C162" s="7">
        <v>20</v>
      </c>
      <c r="D162" s="7">
        <v>15</v>
      </c>
      <c r="E162" s="7">
        <v>29</v>
      </c>
      <c r="F162" s="7">
        <v>1</v>
      </c>
      <c r="G162" s="11">
        <v>7.7</v>
      </c>
      <c r="H162" s="11">
        <v>8.9333333333333336</v>
      </c>
      <c r="I162" s="11">
        <v>9.8965517241379306</v>
      </c>
      <c r="J162" s="11">
        <v>14.333333333333334</v>
      </c>
      <c r="K162" s="11">
        <v>9.2238805970149258</v>
      </c>
      <c r="L162" s="20">
        <f t="shared" si="9"/>
        <v>154</v>
      </c>
      <c r="M162" s="20">
        <f t="shared" si="10"/>
        <v>134</v>
      </c>
      <c r="N162" s="20">
        <f t="shared" si="11"/>
        <v>287</v>
      </c>
      <c r="O162" s="20">
        <f t="shared" si="12"/>
        <v>14.333333333333334</v>
      </c>
      <c r="P162" s="2" t="s">
        <v>164</v>
      </c>
      <c r="Q162" s="2">
        <v>7</v>
      </c>
      <c r="R162" s="2">
        <v>0</v>
      </c>
      <c r="S162" s="2">
        <v>0</v>
      </c>
      <c r="T162" s="2">
        <v>0</v>
      </c>
      <c r="U162" s="2" t="s">
        <v>164</v>
      </c>
      <c r="V162" s="2">
        <v>15</v>
      </c>
      <c r="W162" s="2">
        <v>10</v>
      </c>
      <c r="X162" s="2">
        <v>14</v>
      </c>
      <c r="Y162" s="2">
        <v>0</v>
      </c>
    </row>
    <row r="163" spans="1:25" x14ac:dyDescent="0.45">
      <c r="A163" s="3">
        <v>1</v>
      </c>
      <c r="B163" s="7" t="s">
        <v>165</v>
      </c>
      <c r="C163" s="7">
        <v>22</v>
      </c>
      <c r="D163" s="7">
        <v>28</v>
      </c>
      <c r="E163" s="7">
        <v>26</v>
      </c>
      <c r="F163" s="7">
        <v>7</v>
      </c>
      <c r="G163" s="11">
        <v>5.5909090909090908</v>
      </c>
      <c r="H163" s="11">
        <v>12.428571428571429</v>
      </c>
      <c r="I163" s="11">
        <v>18.307692307692307</v>
      </c>
      <c r="J163" s="11">
        <v>6.7142857142857144</v>
      </c>
      <c r="K163" s="11">
        <v>11.975903614457831</v>
      </c>
      <c r="L163" s="20">
        <f t="shared" si="9"/>
        <v>123</v>
      </c>
      <c r="M163" s="20">
        <f t="shared" si="10"/>
        <v>348</v>
      </c>
      <c r="N163" s="20">
        <f t="shared" si="11"/>
        <v>476</v>
      </c>
      <c r="O163" s="20">
        <f t="shared" si="12"/>
        <v>47</v>
      </c>
      <c r="P163" s="2" t="s">
        <v>165</v>
      </c>
      <c r="Q163" s="2">
        <v>8</v>
      </c>
      <c r="R163" s="2">
        <v>11</v>
      </c>
      <c r="S163" s="2">
        <v>9</v>
      </c>
      <c r="T163" s="2">
        <v>0</v>
      </c>
      <c r="U163" s="2" t="s">
        <v>165</v>
      </c>
      <c r="V163" s="2">
        <v>7</v>
      </c>
      <c r="W163" s="2">
        <v>12</v>
      </c>
      <c r="X163" s="2">
        <v>11</v>
      </c>
      <c r="Y163" s="2">
        <v>0</v>
      </c>
    </row>
    <row r="164" spans="1:25" x14ac:dyDescent="0.45">
      <c r="A164" s="3">
        <v>1</v>
      </c>
      <c r="B164" s="7" t="s">
        <v>166</v>
      </c>
      <c r="C164" s="7">
        <v>93</v>
      </c>
      <c r="D164" s="7">
        <v>90</v>
      </c>
      <c r="E164" s="7">
        <v>94</v>
      </c>
      <c r="F164" s="7">
        <v>29</v>
      </c>
      <c r="G164" s="11">
        <v>11.43010752688172</v>
      </c>
      <c r="H164" s="11">
        <v>8.6999999999999993</v>
      </c>
      <c r="I164" s="11">
        <v>12.329787234042554</v>
      </c>
      <c r="J164" s="11">
        <v>9.1034482758620694</v>
      </c>
      <c r="K164" s="11">
        <v>10.683006535947712</v>
      </c>
      <c r="L164" s="20">
        <f t="shared" si="9"/>
        <v>1063</v>
      </c>
      <c r="M164" s="20">
        <f t="shared" si="10"/>
        <v>782.99999999999989</v>
      </c>
      <c r="N164" s="20">
        <f t="shared" si="11"/>
        <v>1159</v>
      </c>
      <c r="O164" s="20">
        <f t="shared" si="12"/>
        <v>264</v>
      </c>
      <c r="P164" s="2" t="s">
        <v>166</v>
      </c>
      <c r="Q164" s="2">
        <v>30</v>
      </c>
      <c r="R164" s="2">
        <v>29</v>
      </c>
      <c r="S164" s="2">
        <v>21</v>
      </c>
      <c r="T164" s="2">
        <v>0</v>
      </c>
      <c r="U164" s="2" t="s">
        <v>166</v>
      </c>
      <c r="V164" s="2">
        <v>71</v>
      </c>
      <c r="W164" s="2">
        <v>76</v>
      </c>
      <c r="X164" s="2">
        <v>77</v>
      </c>
      <c r="Y164" s="2">
        <v>20</v>
      </c>
    </row>
    <row r="165" spans="1:25" x14ac:dyDescent="0.45">
      <c r="A165" s="3">
        <v>1</v>
      </c>
      <c r="B165" s="7" t="s">
        <v>167</v>
      </c>
      <c r="C165" s="7">
        <v>17</v>
      </c>
      <c r="D165" s="7">
        <v>1</v>
      </c>
      <c r="E165" s="7">
        <v>14</v>
      </c>
      <c r="F165" s="7">
        <v>1</v>
      </c>
      <c r="G165" s="11">
        <v>12.764705882352942</v>
      </c>
      <c r="H165" s="11">
        <v>16.600000000000001</v>
      </c>
      <c r="I165" s="11">
        <v>19.357142857142858</v>
      </c>
      <c r="J165" s="11">
        <v>6</v>
      </c>
      <c r="K165" s="11">
        <v>15.342105263157896</v>
      </c>
      <c r="L165" s="20">
        <f t="shared" si="9"/>
        <v>217</v>
      </c>
      <c r="M165" s="20">
        <f t="shared" si="10"/>
        <v>16.600000000000001</v>
      </c>
      <c r="N165" s="20">
        <f t="shared" si="11"/>
        <v>271</v>
      </c>
      <c r="O165" s="20">
        <f t="shared" si="12"/>
        <v>6</v>
      </c>
      <c r="P165" s="2" t="s">
        <v>167</v>
      </c>
      <c r="Q165" s="2">
        <v>0</v>
      </c>
      <c r="R165" s="2">
        <v>0</v>
      </c>
      <c r="S165" s="2">
        <v>0</v>
      </c>
      <c r="T165" s="2">
        <v>0</v>
      </c>
      <c r="U165" s="2" t="s">
        <v>167</v>
      </c>
      <c r="V165" s="2">
        <v>9</v>
      </c>
      <c r="W165" s="2">
        <v>6</v>
      </c>
      <c r="X165" s="2">
        <v>7</v>
      </c>
      <c r="Y165" s="2">
        <v>0</v>
      </c>
    </row>
    <row r="166" spans="1:25" x14ac:dyDescent="0.45">
      <c r="A166" s="3">
        <v>1</v>
      </c>
      <c r="B166" s="7" t="s">
        <v>168</v>
      </c>
      <c r="C166" s="7">
        <v>11</v>
      </c>
      <c r="D166" s="7">
        <v>1</v>
      </c>
      <c r="E166" s="7">
        <v>6</v>
      </c>
      <c r="F166" s="7">
        <v>1</v>
      </c>
      <c r="G166" s="11">
        <v>10.090909090909092</v>
      </c>
      <c r="H166" s="11">
        <v>2.8</v>
      </c>
      <c r="I166" s="11">
        <v>11.333333333333334</v>
      </c>
      <c r="J166" s="11">
        <v>0</v>
      </c>
      <c r="K166" s="11">
        <v>8.7727272727272734</v>
      </c>
      <c r="L166" s="20">
        <f t="shared" si="9"/>
        <v>111.00000000000001</v>
      </c>
      <c r="M166" s="20">
        <f t="shared" si="10"/>
        <v>2.8</v>
      </c>
      <c r="N166" s="20">
        <f t="shared" si="11"/>
        <v>68</v>
      </c>
      <c r="O166" s="20">
        <f t="shared" si="12"/>
        <v>0</v>
      </c>
      <c r="P166" s="2" t="s">
        <v>168</v>
      </c>
      <c r="Q166" s="2">
        <v>0</v>
      </c>
      <c r="R166" s="2">
        <v>0</v>
      </c>
      <c r="S166" s="2">
        <v>0</v>
      </c>
      <c r="T166" s="2">
        <v>0</v>
      </c>
      <c r="U166" s="2" t="s">
        <v>168</v>
      </c>
      <c r="V166" s="2">
        <v>9</v>
      </c>
      <c r="W166" s="2">
        <v>0</v>
      </c>
      <c r="X166" s="2">
        <v>0</v>
      </c>
      <c r="Y166" s="2">
        <v>0</v>
      </c>
    </row>
    <row r="167" spans="1:25" x14ac:dyDescent="0.45">
      <c r="A167" s="3">
        <v>1</v>
      </c>
      <c r="B167" s="7" t="s">
        <v>169</v>
      </c>
      <c r="C167" s="7">
        <v>83</v>
      </c>
      <c r="D167" s="7">
        <v>69</v>
      </c>
      <c r="E167" s="7">
        <v>92</v>
      </c>
      <c r="F167" s="7">
        <v>22</v>
      </c>
      <c r="G167" s="11">
        <v>10.72289156626506</v>
      </c>
      <c r="H167" s="11">
        <v>13.014492753623188</v>
      </c>
      <c r="I167" s="11">
        <v>11.108695652173912</v>
      </c>
      <c r="J167" s="11">
        <v>14</v>
      </c>
      <c r="K167" s="11">
        <v>11.721804511278195</v>
      </c>
      <c r="L167" s="20">
        <f t="shared" si="9"/>
        <v>890</v>
      </c>
      <c r="M167" s="20">
        <f t="shared" si="10"/>
        <v>898</v>
      </c>
      <c r="N167" s="20">
        <f t="shared" si="11"/>
        <v>1021.9999999999999</v>
      </c>
      <c r="O167" s="20">
        <f t="shared" si="12"/>
        <v>308</v>
      </c>
      <c r="P167" s="2" t="s">
        <v>169</v>
      </c>
      <c r="Q167" s="2">
        <v>26</v>
      </c>
      <c r="R167" s="2">
        <v>29</v>
      </c>
      <c r="S167" s="2">
        <v>24</v>
      </c>
      <c r="T167" s="2">
        <v>13</v>
      </c>
      <c r="U167" s="2" t="s">
        <v>169</v>
      </c>
      <c r="V167" s="2">
        <v>67</v>
      </c>
      <c r="W167" s="2">
        <v>69</v>
      </c>
      <c r="X167" s="2">
        <v>57</v>
      </c>
      <c r="Y167" s="2">
        <v>12</v>
      </c>
    </row>
    <row r="168" spans="1:25" x14ac:dyDescent="0.45">
      <c r="A168" s="3">
        <v>1</v>
      </c>
      <c r="B168" s="7" t="s">
        <v>170</v>
      </c>
      <c r="C168" s="7">
        <v>21</v>
      </c>
      <c r="D168" s="7">
        <v>29</v>
      </c>
      <c r="E168" s="7">
        <v>24</v>
      </c>
      <c r="F168" s="7">
        <v>6</v>
      </c>
      <c r="G168" s="11">
        <v>9.0476190476190474</v>
      </c>
      <c r="H168" s="11">
        <v>8.6206896551724146</v>
      </c>
      <c r="I168" s="11">
        <v>5.666666666666667</v>
      </c>
      <c r="J168" s="11">
        <v>5</v>
      </c>
      <c r="K168" s="11">
        <v>7.5750000000000002</v>
      </c>
      <c r="L168" s="20">
        <f t="shared" si="9"/>
        <v>190</v>
      </c>
      <c r="M168" s="20">
        <f t="shared" si="10"/>
        <v>250.00000000000003</v>
      </c>
      <c r="N168" s="20">
        <f t="shared" si="11"/>
        <v>136</v>
      </c>
      <c r="O168" s="20">
        <f t="shared" si="12"/>
        <v>30</v>
      </c>
      <c r="P168" s="2" t="s">
        <v>170</v>
      </c>
      <c r="Q168" s="2">
        <v>15</v>
      </c>
      <c r="R168" s="2">
        <v>9</v>
      </c>
      <c r="S168" s="2">
        <v>0</v>
      </c>
      <c r="T168" s="2">
        <v>0</v>
      </c>
      <c r="U168" s="2" t="s">
        <v>170</v>
      </c>
      <c r="V168" s="2">
        <v>37</v>
      </c>
      <c r="W168" s="2">
        <v>29</v>
      </c>
      <c r="X168" s="2">
        <v>17</v>
      </c>
      <c r="Y168" s="2">
        <v>11</v>
      </c>
    </row>
    <row r="169" spans="1:25" x14ac:dyDescent="0.45">
      <c r="A169" s="3">
        <v>1</v>
      </c>
      <c r="B169" s="7" t="s">
        <v>171</v>
      </c>
      <c r="C169" s="7">
        <v>23</v>
      </c>
      <c r="D169" s="7">
        <v>30</v>
      </c>
      <c r="E169" s="7">
        <v>27</v>
      </c>
      <c r="F169" s="7">
        <v>1</v>
      </c>
      <c r="G169" s="11">
        <v>12.695652173913043</v>
      </c>
      <c r="H169" s="11">
        <v>5.8666666666666663</v>
      </c>
      <c r="I169" s="11">
        <v>6.1481481481481479</v>
      </c>
      <c r="J169" s="11">
        <v>2.6666666666666665</v>
      </c>
      <c r="K169" s="11">
        <v>7.7349397590361448</v>
      </c>
      <c r="L169" s="20">
        <f t="shared" si="9"/>
        <v>292</v>
      </c>
      <c r="M169" s="20">
        <f t="shared" si="10"/>
        <v>176</v>
      </c>
      <c r="N169" s="20">
        <f t="shared" si="11"/>
        <v>166</v>
      </c>
      <c r="O169" s="20">
        <f t="shared" si="12"/>
        <v>2.6666666666666665</v>
      </c>
      <c r="P169" s="2" t="s">
        <v>171</v>
      </c>
      <c r="Q169" s="2">
        <v>12</v>
      </c>
      <c r="R169" s="2">
        <v>11</v>
      </c>
      <c r="S169" s="2">
        <v>7</v>
      </c>
      <c r="T169" s="2">
        <v>0</v>
      </c>
      <c r="U169" s="2" t="s">
        <v>171</v>
      </c>
      <c r="V169" s="2">
        <v>31</v>
      </c>
      <c r="W169" s="2">
        <v>23</v>
      </c>
      <c r="X169" s="2">
        <v>29</v>
      </c>
      <c r="Y169" s="2">
        <v>0</v>
      </c>
    </row>
    <row r="170" spans="1:25" x14ac:dyDescent="0.45">
      <c r="A170" s="3">
        <v>1</v>
      </c>
      <c r="B170" s="7" t="s">
        <v>172</v>
      </c>
      <c r="C170" s="7">
        <v>70</v>
      </c>
      <c r="D170" s="7">
        <v>78</v>
      </c>
      <c r="E170" s="7">
        <v>69</v>
      </c>
      <c r="F170" s="7">
        <v>20</v>
      </c>
      <c r="G170" s="11">
        <v>10.271428571428572</v>
      </c>
      <c r="H170" s="11">
        <v>12.128205128205128</v>
      </c>
      <c r="I170" s="11">
        <v>13.695652173913043</v>
      </c>
      <c r="J170" s="11">
        <v>17.55</v>
      </c>
      <c r="K170" s="11">
        <v>12.49367088607595</v>
      </c>
      <c r="L170" s="20">
        <f t="shared" si="9"/>
        <v>719</v>
      </c>
      <c r="M170" s="20">
        <f t="shared" si="10"/>
        <v>946</v>
      </c>
      <c r="N170" s="20">
        <f t="shared" si="11"/>
        <v>945</v>
      </c>
      <c r="O170" s="20">
        <f t="shared" si="12"/>
        <v>351</v>
      </c>
      <c r="P170" s="2" t="s">
        <v>172</v>
      </c>
      <c r="Q170" s="2">
        <v>21</v>
      </c>
      <c r="R170" s="2">
        <v>29</v>
      </c>
      <c r="S170" s="2">
        <v>16</v>
      </c>
      <c r="T170" s="2">
        <v>0</v>
      </c>
      <c r="U170" s="2" t="s">
        <v>172</v>
      </c>
      <c r="V170" s="2">
        <v>37</v>
      </c>
      <c r="W170" s="2">
        <v>39</v>
      </c>
      <c r="X170" s="2">
        <v>38</v>
      </c>
      <c r="Y170" s="2">
        <v>14</v>
      </c>
    </row>
    <row r="171" spans="1:25" x14ac:dyDescent="0.45">
      <c r="A171" s="3">
        <v>1</v>
      </c>
      <c r="B171" s="7" t="s">
        <v>173</v>
      </c>
      <c r="C171" s="7">
        <v>51</v>
      </c>
      <c r="D171" s="7">
        <v>61</v>
      </c>
      <c r="E171" s="7">
        <v>57</v>
      </c>
      <c r="F171" s="7">
        <v>8</v>
      </c>
      <c r="G171" s="11">
        <v>11.862745098039216</v>
      </c>
      <c r="H171" s="11">
        <v>12.557377049180328</v>
      </c>
      <c r="I171" s="11">
        <v>12.157894736842104</v>
      </c>
      <c r="J171" s="11">
        <v>25.75</v>
      </c>
      <c r="K171" s="11">
        <v>12.824858757062147</v>
      </c>
      <c r="L171" s="20">
        <f t="shared" si="9"/>
        <v>605</v>
      </c>
      <c r="M171" s="20">
        <f t="shared" si="10"/>
        <v>766</v>
      </c>
      <c r="N171" s="20">
        <f t="shared" si="11"/>
        <v>693</v>
      </c>
      <c r="O171" s="20">
        <f t="shared" si="12"/>
        <v>206</v>
      </c>
      <c r="P171" s="2" t="s">
        <v>173</v>
      </c>
      <c r="Q171" s="2">
        <v>10</v>
      </c>
      <c r="R171" s="2">
        <v>10</v>
      </c>
      <c r="S171" s="2">
        <v>11</v>
      </c>
      <c r="T171" s="2">
        <v>0</v>
      </c>
      <c r="U171" s="2" t="s">
        <v>173</v>
      </c>
      <c r="V171" s="2">
        <v>20</v>
      </c>
      <c r="W171" s="2">
        <v>37</v>
      </c>
      <c r="X171" s="2">
        <v>38</v>
      </c>
      <c r="Y171" s="2">
        <v>0</v>
      </c>
    </row>
    <row r="172" spans="1:25" x14ac:dyDescent="0.45">
      <c r="A172" s="3">
        <v>0</v>
      </c>
      <c r="B172" s="8" t="s">
        <v>174</v>
      </c>
      <c r="C172" s="8">
        <v>915</v>
      </c>
      <c r="D172" s="8">
        <v>901</v>
      </c>
      <c r="E172" s="8">
        <v>959</v>
      </c>
      <c r="F172" s="8">
        <v>254</v>
      </c>
      <c r="G172" s="12">
        <v>11.593442622950819</v>
      </c>
      <c r="H172" s="12">
        <v>12.269700332963374</v>
      </c>
      <c r="I172" s="12">
        <v>12.78310740354536</v>
      </c>
      <c r="J172" s="12">
        <v>12.783464566929133</v>
      </c>
      <c r="K172" s="12">
        <v>12.271046550016507</v>
      </c>
      <c r="L172" s="20">
        <f t="shared" si="9"/>
        <v>10608</v>
      </c>
      <c r="M172" s="20">
        <f t="shared" si="10"/>
        <v>11055</v>
      </c>
      <c r="N172" s="20">
        <f t="shared" si="11"/>
        <v>12259</v>
      </c>
      <c r="O172" s="20">
        <f t="shared" si="12"/>
        <v>3247</v>
      </c>
      <c r="P172" s="3" t="s">
        <v>174</v>
      </c>
      <c r="Q172" s="3">
        <v>871</v>
      </c>
      <c r="R172" s="3">
        <v>845</v>
      </c>
      <c r="S172" s="3">
        <v>845</v>
      </c>
      <c r="T172" s="3">
        <v>204</v>
      </c>
      <c r="U172" s="3" t="s">
        <v>174</v>
      </c>
      <c r="V172" s="3">
        <v>3181</v>
      </c>
      <c r="W172" s="3">
        <v>3233</v>
      </c>
      <c r="X172" s="3">
        <v>3529</v>
      </c>
      <c r="Y172" s="3">
        <v>782</v>
      </c>
    </row>
    <row r="173" spans="1:25" x14ac:dyDescent="0.45">
      <c r="A173" s="3">
        <v>1</v>
      </c>
      <c r="B173" s="7" t="s">
        <v>175</v>
      </c>
      <c r="C173" s="7">
        <v>12</v>
      </c>
      <c r="D173" s="7">
        <v>9</v>
      </c>
      <c r="E173" s="7">
        <v>10</v>
      </c>
      <c r="F173" s="7">
        <v>1</v>
      </c>
      <c r="G173" s="11">
        <v>7.166666666666667</v>
      </c>
      <c r="H173" s="11">
        <v>9.1111111111111107</v>
      </c>
      <c r="I173" s="11">
        <v>4.8</v>
      </c>
      <c r="J173" s="11">
        <v>2</v>
      </c>
      <c r="K173" s="11">
        <v>6.8125</v>
      </c>
      <c r="L173" s="20">
        <f t="shared" si="9"/>
        <v>86</v>
      </c>
      <c r="M173" s="20">
        <f t="shared" si="10"/>
        <v>82</v>
      </c>
      <c r="N173" s="20">
        <f t="shared" si="11"/>
        <v>48</v>
      </c>
      <c r="O173" s="20">
        <f t="shared" si="12"/>
        <v>2</v>
      </c>
      <c r="P173" s="2" t="s">
        <v>175</v>
      </c>
      <c r="Q173" s="2">
        <v>0</v>
      </c>
      <c r="R173" s="2">
        <v>0</v>
      </c>
      <c r="S173" s="2">
        <v>0</v>
      </c>
      <c r="T173" s="2">
        <v>0</v>
      </c>
      <c r="U173" s="2" t="s">
        <v>175</v>
      </c>
      <c r="V173" s="2">
        <v>14</v>
      </c>
      <c r="W173" s="2">
        <v>14</v>
      </c>
      <c r="X173" s="2">
        <v>12</v>
      </c>
      <c r="Y173" s="2">
        <v>0</v>
      </c>
    </row>
    <row r="174" spans="1:25" x14ac:dyDescent="0.45">
      <c r="A174" s="3">
        <v>0</v>
      </c>
      <c r="B174" s="8" t="s">
        <v>176</v>
      </c>
      <c r="C174" s="8">
        <v>464</v>
      </c>
      <c r="D174" s="8">
        <v>560</v>
      </c>
      <c r="E174" s="8">
        <v>484</v>
      </c>
      <c r="F174" s="8">
        <v>121</v>
      </c>
      <c r="G174" s="12">
        <v>9.7413793103448274</v>
      </c>
      <c r="H174" s="12">
        <v>11.871428571428572</v>
      </c>
      <c r="I174" s="12">
        <v>11.40702479338843</v>
      </c>
      <c r="J174" s="12">
        <v>12.107438016528926</v>
      </c>
      <c r="K174" s="12">
        <v>11.144260282381829</v>
      </c>
      <c r="L174" s="20">
        <f t="shared" si="9"/>
        <v>4520</v>
      </c>
      <c r="M174" s="20">
        <f t="shared" si="10"/>
        <v>6648</v>
      </c>
      <c r="N174" s="20">
        <f t="shared" si="11"/>
        <v>5521</v>
      </c>
      <c r="O174" s="20">
        <f t="shared" si="12"/>
        <v>1465</v>
      </c>
      <c r="P174" s="3" t="s">
        <v>176</v>
      </c>
      <c r="Q174" s="3">
        <v>626</v>
      </c>
      <c r="R174" s="3">
        <v>759</v>
      </c>
      <c r="S174" s="3">
        <v>878</v>
      </c>
      <c r="T174" s="3">
        <v>236</v>
      </c>
      <c r="U174" s="3" t="s">
        <v>176</v>
      </c>
      <c r="V174" s="3">
        <v>1008</v>
      </c>
      <c r="W174" s="3">
        <v>1112</v>
      </c>
      <c r="X174" s="3">
        <v>1016</v>
      </c>
      <c r="Y174" s="3">
        <v>247</v>
      </c>
    </row>
    <row r="175" spans="1:25" x14ac:dyDescent="0.45">
      <c r="A175" s="3">
        <v>1</v>
      </c>
      <c r="B175" s="7" t="s">
        <v>177</v>
      </c>
      <c r="C175" s="7">
        <v>21</v>
      </c>
      <c r="D175" s="7">
        <v>33</v>
      </c>
      <c r="E175" s="7">
        <v>29</v>
      </c>
      <c r="F175" s="7">
        <v>11</v>
      </c>
      <c r="G175" s="11">
        <v>4.8571428571428568</v>
      </c>
      <c r="H175" s="11">
        <v>5.9393939393939394</v>
      </c>
      <c r="I175" s="11">
        <v>23.862068965517242</v>
      </c>
      <c r="J175" s="11">
        <v>11.818181818181818</v>
      </c>
      <c r="K175" s="11">
        <v>11.914893617021276</v>
      </c>
      <c r="L175" s="20">
        <f t="shared" si="9"/>
        <v>101.99999999999999</v>
      </c>
      <c r="M175" s="20">
        <f t="shared" si="10"/>
        <v>196</v>
      </c>
      <c r="N175" s="20">
        <f t="shared" si="11"/>
        <v>692</v>
      </c>
      <c r="O175" s="20">
        <f t="shared" si="12"/>
        <v>130</v>
      </c>
      <c r="P175" s="2" t="s">
        <v>177</v>
      </c>
      <c r="Q175" s="2">
        <v>11</v>
      </c>
      <c r="R175" s="2">
        <v>14</v>
      </c>
      <c r="S175" s="2">
        <v>0</v>
      </c>
      <c r="T175" s="2">
        <v>0</v>
      </c>
      <c r="U175" s="2" t="s">
        <v>177</v>
      </c>
      <c r="V175" s="2">
        <v>42</v>
      </c>
      <c r="W175" s="2">
        <v>37</v>
      </c>
      <c r="X175" s="2">
        <v>42</v>
      </c>
      <c r="Y175" s="2">
        <v>6</v>
      </c>
    </row>
    <row r="176" spans="1:25" x14ac:dyDescent="0.45">
      <c r="A176" s="3">
        <v>1</v>
      </c>
      <c r="B176" s="7" t="s">
        <v>178</v>
      </c>
      <c r="C176" s="7">
        <v>38</v>
      </c>
      <c r="D176" s="7">
        <v>35</v>
      </c>
      <c r="E176" s="7">
        <v>27</v>
      </c>
      <c r="F176" s="7">
        <v>8</v>
      </c>
      <c r="G176" s="11">
        <v>5.7105263157894735</v>
      </c>
      <c r="H176" s="11">
        <v>9.3714285714285719</v>
      </c>
      <c r="I176" s="11">
        <v>-3.3703703703703702</v>
      </c>
      <c r="J176" s="11">
        <v>4.875</v>
      </c>
      <c r="K176" s="11">
        <v>4.5648148148148149</v>
      </c>
      <c r="L176" s="20">
        <f t="shared" si="9"/>
        <v>217</v>
      </c>
      <c r="M176" s="20">
        <f t="shared" si="10"/>
        <v>328</v>
      </c>
      <c r="N176" s="20">
        <f t="shared" si="11"/>
        <v>-91</v>
      </c>
      <c r="O176" s="20">
        <f t="shared" si="12"/>
        <v>39</v>
      </c>
      <c r="P176" s="2" t="s">
        <v>178</v>
      </c>
      <c r="Q176" s="2">
        <v>12</v>
      </c>
      <c r="R176" s="2">
        <v>11</v>
      </c>
      <c r="S176" s="2">
        <v>9</v>
      </c>
      <c r="T176" s="2">
        <v>0</v>
      </c>
      <c r="U176" s="2" t="s">
        <v>178</v>
      </c>
      <c r="V176" s="2">
        <v>33</v>
      </c>
      <c r="W176" s="2">
        <v>24</v>
      </c>
      <c r="X176" s="2">
        <v>26</v>
      </c>
      <c r="Y176" s="2">
        <v>0</v>
      </c>
    </row>
    <row r="177" spans="1:25" x14ac:dyDescent="0.45">
      <c r="A177" s="3">
        <v>1</v>
      </c>
      <c r="B177" s="7" t="s">
        <v>179</v>
      </c>
      <c r="C177" s="7">
        <v>79</v>
      </c>
      <c r="D177" s="7">
        <v>76</v>
      </c>
      <c r="E177" s="7">
        <v>73</v>
      </c>
      <c r="F177" s="7">
        <v>15</v>
      </c>
      <c r="G177" s="11">
        <v>12.30379746835443</v>
      </c>
      <c r="H177" s="11">
        <v>6.8815789473684212</v>
      </c>
      <c r="I177" s="11">
        <v>11.027397260273972</v>
      </c>
      <c r="J177" s="11">
        <v>12.133333333333333</v>
      </c>
      <c r="K177" s="11">
        <v>10.213991769547325</v>
      </c>
      <c r="L177" s="20">
        <f t="shared" si="9"/>
        <v>972</v>
      </c>
      <c r="M177" s="20">
        <f t="shared" si="10"/>
        <v>523</v>
      </c>
      <c r="N177" s="20">
        <f t="shared" si="11"/>
        <v>805</v>
      </c>
      <c r="O177" s="20">
        <f t="shared" si="12"/>
        <v>182</v>
      </c>
      <c r="P177" s="2" t="s">
        <v>179</v>
      </c>
      <c r="Q177" s="2">
        <v>27</v>
      </c>
      <c r="R177" s="2">
        <v>27</v>
      </c>
      <c r="S177" s="2">
        <v>14</v>
      </c>
      <c r="T177" s="2">
        <v>0</v>
      </c>
      <c r="U177" s="2" t="s">
        <v>179</v>
      </c>
      <c r="V177" s="2">
        <v>52</v>
      </c>
      <c r="W177" s="2">
        <v>38</v>
      </c>
      <c r="X177" s="2">
        <v>53</v>
      </c>
      <c r="Y177" s="2">
        <v>14</v>
      </c>
    </row>
    <row r="178" spans="1:25" x14ac:dyDescent="0.45">
      <c r="A178" s="3">
        <v>1</v>
      </c>
      <c r="B178" s="7" t="s">
        <v>180</v>
      </c>
      <c r="C178" s="7">
        <v>23</v>
      </c>
      <c r="D178" s="7">
        <v>21</v>
      </c>
      <c r="E178" s="7">
        <v>21</v>
      </c>
      <c r="F178" s="7">
        <v>1</v>
      </c>
      <c r="G178" s="11">
        <v>8.5217391304347831</v>
      </c>
      <c r="H178" s="11">
        <v>7.666666666666667</v>
      </c>
      <c r="I178" s="11">
        <v>7.0952380952380949</v>
      </c>
      <c r="J178" s="11">
        <v>10.5</v>
      </c>
      <c r="K178" s="11">
        <v>7.9420289855072461</v>
      </c>
      <c r="L178" s="20">
        <f t="shared" si="9"/>
        <v>196</v>
      </c>
      <c r="M178" s="20">
        <f t="shared" si="10"/>
        <v>161</v>
      </c>
      <c r="N178" s="20">
        <f t="shared" si="11"/>
        <v>149</v>
      </c>
      <c r="O178" s="20">
        <f t="shared" si="12"/>
        <v>10.5</v>
      </c>
      <c r="P178" s="2" t="s">
        <v>180</v>
      </c>
      <c r="Q178" s="2">
        <v>15</v>
      </c>
      <c r="R178" s="2">
        <v>11</v>
      </c>
      <c r="S178" s="2">
        <v>17</v>
      </c>
      <c r="T178" s="2">
        <v>0</v>
      </c>
      <c r="U178" s="2" t="s">
        <v>180</v>
      </c>
      <c r="V178" s="2">
        <v>43</v>
      </c>
      <c r="W178" s="2">
        <v>31</v>
      </c>
      <c r="X178" s="2">
        <v>51</v>
      </c>
      <c r="Y178" s="2">
        <v>12</v>
      </c>
    </row>
    <row r="179" spans="1:25" x14ac:dyDescent="0.45">
      <c r="A179" s="3">
        <v>1</v>
      </c>
      <c r="B179" s="7" t="s">
        <v>181</v>
      </c>
      <c r="C179" s="7">
        <v>98</v>
      </c>
      <c r="D179" s="7">
        <v>129</v>
      </c>
      <c r="E179" s="7">
        <v>118</v>
      </c>
      <c r="F179" s="7">
        <v>34</v>
      </c>
      <c r="G179" s="11">
        <v>8.0408163265306118</v>
      </c>
      <c r="H179" s="11">
        <v>12.821705426356589</v>
      </c>
      <c r="I179" s="11">
        <v>9.3559322033898304</v>
      </c>
      <c r="J179" s="11">
        <v>16.294117647058822</v>
      </c>
      <c r="K179" s="11">
        <v>10.817941952506596</v>
      </c>
      <c r="L179" s="20">
        <f t="shared" si="9"/>
        <v>788</v>
      </c>
      <c r="M179" s="20">
        <f t="shared" si="10"/>
        <v>1654</v>
      </c>
      <c r="N179" s="20">
        <f t="shared" si="11"/>
        <v>1104</v>
      </c>
      <c r="O179" s="20">
        <f t="shared" si="12"/>
        <v>554</v>
      </c>
      <c r="P179" s="2" t="s">
        <v>181</v>
      </c>
      <c r="Q179" s="2">
        <v>68</v>
      </c>
      <c r="R179" s="2">
        <v>69</v>
      </c>
      <c r="S179" s="2">
        <v>52</v>
      </c>
      <c r="T179" s="2">
        <v>9</v>
      </c>
      <c r="U179" s="2" t="s">
        <v>181</v>
      </c>
      <c r="V179" s="2">
        <v>87</v>
      </c>
      <c r="W179" s="2">
        <v>131</v>
      </c>
      <c r="X179" s="2">
        <v>104</v>
      </c>
      <c r="Y179" s="2">
        <v>14</v>
      </c>
    </row>
    <row r="180" spans="1:25" x14ac:dyDescent="0.45">
      <c r="A180" s="3">
        <v>0</v>
      </c>
      <c r="B180" s="8" t="s">
        <v>182</v>
      </c>
      <c r="C180" s="8">
        <v>1440</v>
      </c>
      <c r="D180" s="8">
        <v>1533</v>
      </c>
      <c r="E180" s="8">
        <v>1594</v>
      </c>
      <c r="F180" s="8">
        <v>355</v>
      </c>
      <c r="G180" s="12">
        <v>12.356944444444444</v>
      </c>
      <c r="H180" s="12">
        <v>11.53750815394651</v>
      </c>
      <c r="I180" s="12">
        <v>12.173149309912171</v>
      </c>
      <c r="J180" s="12">
        <v>13.059154929577465</v>
      </c>
      <c r="K180" s="12">
        <v>12.092848435595286</v>
      </c>
      <c r="L180" s="20">
        <f t="shared" si="9"/>
        <v>17794</v>
      </c>
      <c r="M180" s="20">
        <f t="shared" si="10"/>
        <v>17687</v>
      </c>
      <c r="N180" s="20">
        <f t="shared" si="11"/>
        <v>19404</v>
      </c>
      <c r="O180" s="20">
        <f t="shared" si="12"/>
        <v>4636</v>
      </c>
      <c r="P180" s="3" t="s">
        <v>182</v>
      </c>
      <c r="Q180" s="3">
        <v>1337</v>
      </c>
      <c r="R180" s="3">
        <v>1274</v>
      </c>
      <c r="S180" s="3">
        <v>1280</v>
      </c>
      <c r="T180" s="3">
        <v>337</v>
      </c>
      <c r="U180" s="3" t="s">
        <v>182</v>
      </c>
      <c r="V180" s="3">
        <v>7146</v>
      </c>
      <c r="W180" s="3">
        <v>6852</v>
      </c>
      <c r="X180" s="3">
        <v>7239</v>
      </c>
      <c r="Y180" s="3">
        <v>1555</v>
      </c>
    </row>
    <row r="181" spans="1:25" x14ac:dyDescent="0.45">
      <c r="A181" s="3">
        <v>1</v>
      </c>
      <c r="B181" s="7" t="s">
        <v>183</v>
      </c>
      <c r="C181" s="7">
        <v>13</v>
      </c>
      <c r="D181" s="7">
        <v>16</v>
      </c>
      <c r="E181" s="7">
        <v>10</v>
      </c>
      <c r="F181" s="7">
        <v>1</v>
      </c>
      <c r="G181" s="11">
        <v>4.8461538461538458</v>
      </c>
      <c r="H181" s="11">
        <v>23.375</v>
      </c>
      <c r="I181" s="11">
        <v>3.4</v>
      </c>
      <c r="J181" s="11">
        <v>20.8</v>
      </c>
      <c r="K181" s="11">
        <v>13.068181818181818</v>
      </c>
      <c r="L181" s="20">
        <f t="shared" si="9"/>
        <v>62.999999999999993</v>
      </c>
      <c r="M181" s="20">
        <f t="shared" si="10"/>
        <v>374</v>
      </c>
      <c r="N181" s="20">
        <f t="shared" si="11"/>
        <v>34</v>
      </c>
      <c r="O181" s="20">
        <f t="shared" si="12"/>
        <v>20.8</v>
      </c>
      <c r="P181" s="2" t="s">
        <v>183</v>
      </c>
      <c r="Q181" s="2">
        <v>12</v>
      </c>
      <c r="R181" s="2">
        <v>22</v>
      </c>
      <c r="S181" s="2">
        <v>14</v>
      </c>
      <c r="T181" s="2">
        <v>0</v>
      </c>
      <c r="U181" s="2" t="s">
        <v>183</v>
      </c>
      <c r="V181" s="2">
        <v>12</v>
      </c>
      <c r="W181" s="2">
        <v>15</v>
      </c>
      <c r="X181" s="2">
        <v>7</v>
      </c>
      <c r="Y181" s="2">
        <v>0</v>
      </c>
    </row>
    <row r="182" spans="1:25" x14ac:dyDescent="0.45">
      <c r="A182" s="3">
        <v>1</v>
      </c>
      <c r="B182" s="7" t="s">
        <v>184</v>
      </c>
      <c r="C182" s="7">
        <v>26</v>
      </c>
      <c r="D182" s="7">
        <v>41</v>
      </c>
      <c r="E182" s="7">
        <v>44</v>
      </c>
      <c r="F182" s="7">
        <v>11</v>
      </c>
      <c r="G182" s="11">
        <v>20.73076923076923</v>
      </c>
      <c r="H182" s="11">
        <v>7.6341463414634143</v>
      </c>
      <c r="I182" s="11">
        <v>12.522727272727273</v>
      </c>
      <c r="J182" s="11">
        <v>4</v>
      </c>
      <c r="K182" s="11">
        <v>11.860655737704919</v>
      </c>
      <c r="L182" s="20">
        <f t="shared" si="9"/>
        <v>539</v>
      </c>
      <c r="M182" s="20">
        <f t="shared" si="10"/>
        <v>313</v>
      </c>
      <c r="N182" s="20">
        <f t="shared" si="11"/>
        <v>551</v>
      </c>
      <c r="O182" s="20">
        <f t="shared" si="12"/>
        <v>44</v>
      </c>
      <c r="P182" s="2" t="s">
        <v>184</v>
      </c>
      <c r="Q182" s="2">
        <v>12</v>
      </c>
      <c r="R182" s="2">
        <v>6</v>
      </c>
      <c r="S182" s="2">
        <v>11</v>
      </c>
      <c r="T182" s="2">
        <v>0</v>
      </c>
      <c r="U182" s="2" t="s">
        <v>184</v>
      </c>
      <c r="V182" s="2">
        <v>22</v>
      </c>
      <c r="W182" s="2">
        <v>31</v>
      </c>
      <c r="X182" s="2">
        <v>24</v>
      </c>
      <c r="Y182" s="2">
        <v>7</v>
      </c>
    </row>
    <row r="183" spans="1:25" x14ac:dyDescent="0.45">
      <c r="A183" s="3">
        <v>1</v>
      </c>
      <c r="B183" s="7" t="s">
        <v>185</v>
      </c>
      <c r="C183" s="7">
        <v>36</v>
      </c>
      <c r="D183" s="7">
        <v>37</v>
      </c>
      <c r="E183" s="7">
        <v>51</v>
      </c>
      <c r="F183" s="7">
        <v>15</v>
      </c>
      <c r="G183" s="11">
        <v>8.5</v>
      </c>
      <c r="H183" s="11">
        <v>14.45945945945946</v>
      </c>
      <c r="I183" s="11">
        <v>13.431372549019608</v>
      </c>
      <c r="J183" s="11">
        <v>8.3333333333333339</v>
      </c>
      <c r="K183" s="11">
        <v>11.877697841726619</v>
      </c>
      <c r="L183" s="20">
        <f t="shared" si="9"/>
        <v>306</v>
      </c>
      <c r="M183" s="20">
        <f t="shared" si="10"/>
        <v>535</v>
      </c>
      <c r="N183" s="20">
        <f t="shared" si="11"/>
        <v>685</v>
      </c>
      <c r="O183" s="20">
        <f t="shared" si="12"/>
        <v>125.00000000000001</v>
      </c>
      <c r="P183" s="2" t="s">
        <v>185</v>
      </c>
      <c r="Q183" s="2">
        <v>7</v>
      </c>
      <c r="R183" s="2">
        <v>11</v>
      </c>
      <c r="S183" s="2">
        <v>9</v>
      </c>
      <c r="T183" s="2">
        <v>0</v>
      </c>
      <c r="U183" s="2" t="s">
        <v>185</v>
      </c>
      <c r="V183" s="2">
        <v>23</v>
      </c>
      <c r="W183" s="2">
        <v>25</v>
      </c>
      <c r="X183" s="2">
        <v>31</v>
      </c>
      <c r="Y183" s="2">
        <v>9</v>
      </c>
    </row>
    <row r="184" spans="1:25" x14ac:dyDescent="0.45">
      <c r="A184" s="3">
        <v>1</v>
      </c>
      <c r="B184" s="7" t="s">
        <v>186</v>
      </c>
      <c r="C184" s="7">
        <v>1</v>
      </c>
      <c r="D184" s="7">
        <v>1</v>
      </c>
      <c r="E184" s="7">
        <v>1</v>
      </c>
      <c r="F184" s="7">
        <v>1</v>
      </c>
      <c r="G184" s="11">
        <v>15.666666666666666</v>
      </c>
      <c r="H184" s="11">
        <v>28</v>
      </c>
      <c r="I184" s="11">
        <v>1</v>
      </c>
      <c r="J184" s="11">
        <v>10</v>
      </c>
      <c r="K184" s="11">
        <v>18</v>
      </c>
      <c r="L184" s="20">
        <f t="shared" si="9"/>
        <v>15.666666666666666</v>
      </c>
      <c r="M184" s="20">
        <f t="shared" si="10"/>
        <v>28</v>
      </c>
      <c r="N184" s="20">
        <f t="shared" si="11"/>
        <v>1</v>
      </c>
      <c r="O184" s="20">
        <f t="shared" si="12"/>
        <v>10</v>
      </c>
      <c r="U184" s="2" t="s">
        <v>186</v>
      </c>
      <c r="V184" s="2">
        <v>0</v>
      </c>
      <c r="W184" s="2">
        <v>0</v>
      </c>
      <c r="X184" s="2">
        <v>0</v>
      </c>
      <c r="Y184" s="2">
        <v>0</v>
      </c>
    </row>
    <row r="185" spans="1:25" x14ac:dyDescent="0.45">
      <c r="A185" s="3">
        <v>1</v>
      </c>
      <c r="B185" s="7" t="s">
        <v>187</v>
      </c>
      <c r="C185" s="7">
        <v>19</v>
      </c>
      <c r="D185" s="7">
        <v>26</v>
      </c>
      <c r="E185" s="7">
        <v>13</v>
      </c>
      <c r="F185" s="7">
        <v>1</v>
      </c>
      <c r="G185" s="11">
        <v>10.894736842105264</v>
      </c>
      <c r="H185" s="11">
        <v>9.4230769230769234</v>
      </c>
      <c r="I185" s="11">
        <v>6.5384615384615383</v>
      </c>
      <c r="J185" s="11">
        <v>33.333333333333336</v>
      </c>
      <c r="K185" s="11">
        <v>10.442622950819672</v>
      </c>
      <c r="L185" s="20">
        <f t="shared" si="9"/>
        <v>207</v>
      </c>
      <c r="M185" s="20">
        <f t="shared" si="10"/>
        <v>245</v>
      </c>
      <c r="N185" s="20">
        <f t="shared" si="11"/>
        <v>85</v>
      </c>
      <c r="O185" s="20">
        <f t="shared" si="12"/>
        <v>33.333333333333336</v>
      </c>
      <c r="P185" s="2" t="s">
        <v>187</v>
      </c>
      <c r="Q185" s="2">
        <v>0</v>
      </c>
      <c r="R185" s="2">
        <v>12</v>
      </c>
      <c r="S185" s="2">
        <v>0</v>
      </c>
      <c r="T185" s="2">
        <v>0</v>
      </c>
      <c r="U185" s="2" t="s">
        <v>187</v>
      </c>
      <c r="V185" s="2">
        <v>10</v>
      </c>
      <c r="W185" s="2">
        <v>22</v>
      </c>
      <c r="X185" s="2">
        <v>7</v>
      </c>
      <c r="Y185" s="2">
        <v>0</v>
      </c>
    </row>
    <row r="186" spans="1:25" x14ac:dyDescent="0.45">
      <c r="A186" s="3">
        <v>0</v>
      </c>
      <c r="B186" s="8" t="s">
        <v>188</v>
      </c>
      <c r="C186" s="8">
        <v>1038</v>
      </c>
      <c r="D186" s="8">
        <v>1043</v>
      </c>
      <c r="E186" s="8">
        <v>1067</v>
      </c>
      <c r="F186" s="8">
        <v>237</v>
      </c>
      <c r="G186" s="12">
        <v>13.375722543352602</v>
      </c>
      <c r="H186" s="12">
        <v>12.200383509108342</v>
      </c>
      <c r="I186" s="12">
        <v>14.805998125585754</v>
      </c>
      <c r="J186" s="12">
        <v>13.531645569620252</v>
      </c>
      <c r="K186" s="12">
        <v>13.47533234859675</v>
      </c>
      <c r="L186" s="20">
        <f t="shared" si="9"/>
        <v>13884</v>
      </c>
      <c r="M186" s="20">
        <f t="shared" si="10"/>
        <v>12725</v>
      </c>
      <c r="N186" s="20">
        <f t="shared" si="11"/>
        <v>15798</v>
      </c>
      <c r="O186" s="20">
        <f t="shared" si="12"/>
        <v>3207</v>
      </c>
      <c r="P186" s="3" t="s">
        <v>188</v>
      </c>
      <c r="Q186" s="3">
        <v>868</v>
      </c>
      <c r="R186" s="3">
        <v>765</v>
      </c>
      <c r="S186" s="3">
        <v>740</v>
      </c>
      <c r="T186" s="3">
        <v>181</v>
      </c>
      <c r="U186" s="3" t="s">
        <v>188</v>
      </c>
      <c r="V186" s="3">
        <v>4533</v>
      </c>
      <c r="W186" s="3">
        <v>4182</v>
      </c>
      <c r="X186" s="3">
        <v>4243</v>
      </c>
      <c r="Y186" s="3">
        <v>934</v>
      </c>
    </row>
    <row r="187" spans="1:25" x14ac:dyDescent="0.45">
      <c r="A187" s="3">
        <v>1</v>
      </c>
      <c r="B187" s="7" t="s">
        <v>189</v>
      </c>
      <c r="C187" s="7">
        <v>7</v>
      </c>
      <c r="D187" s="7">
        <v>17</v>
      </c>
      <c r="E187" s="7">
        <v>13</v>
      </c>
      <c r="F187" s="7">
        <v>1</v>
      </c>
      <c r="G187" s="11">
        <v>8.7142857142857135</v>
      </c>
      <c r="H187" s="11">
        <v>5.882352941176471</v>
      </c>
      <c r="I187" s="11">
        <v>11.76923076923077</v>
      </c>
      <c r="J187" s="11">
        <v>30</v>
      </c>
      <c r="K187" s="11">
        <v>9.0526315789473681</v>
      </c>
      <c r="L187" s="20">
        <f t="shared" si="9"/>
        <v>60.999999999999993</v>
      </c>
      <c r="M187" s="20">
        <f t="shared" si="10"/>
        <v>100</v>
      </c>
      <c r="N187" s="20">
        <f t="shared" si="11"/>
        <v>153</v>
      </c>
      <c r="O187" s="20">
        <f t="shared" si="12"/>
        <v>30</v>
      </c>
      <c r="P187" s="2" t="s">
        <v>189</v>
      </c>
      <c r="Q187" s="2">
        <v>9</v>
      </c>
      <c r="R187" s="2">
        <v>11</v>
      </c>
      <c r="S187" s="2">
        <v>0</v>
      </c>
      <c r="T187" s="2">
        <v>0</v>
      </c>
      <c r="U187" s="2" t="s">
        <v>189</v>
      </c>
      <c r="V187" s="2">
        <v>0</v>
      </c>
      <c r="W187" s="2">
        <v>11</v>
      </c>
      <c r="X187" s="2">
        <v>13</v>
      </c>
      <c r="Y187" s="2">
        <v>0</v>
      </c>
    </row>
    <row r="188" spans="1:25" x14ac:dyDescent="0.45">
      <c r="A188" s="3">
        <v>0</v>
      </c>
      <c r="B188" s="8" t="s">
        <v>190</v>
      </c>
      <c r="C188" s="8">
        <v>190</v>
      </c>
      <c r="D188" s="8">
        <v>179</v>
      </c>
      <c r="E188" s="8">
        <v>157</v>
      </c>
      <c r="F188" s="8">
        <v>36</v>
      </c>
      <c r="G188" s="12">
        <v>9.3000000000000007</v>
      </c>
      <c r="H188" s="12">
        <v>7.6480446927374306</v>
      </c>
      <c r="I188" s="12">
        <v>8.5477707006369421</v>
      </c>
      <c r="J188" s="12">
        <v>7.333333333333333</v>
      </c>
      <c r="K188" s="12">
        <v>8.437722419928825</v>
      </c>
      <c r="L188" s="20">
        <f t="shared" si="9"/>
        <v>1767.0000000000002</v>
      </c>
      <c r="M188" s="20">
        <f t="shared" si="10"/>
        <v>1369</v>
      </c>
      <c r="N188" s="20">
        <f t="shared" si="11"/>
        <v>1342</v>
      </c>
      <c r="O188" s="20">
        <f t="shared" si="12"/>
        <v>264</v>
      </c>
      <c r="P188" s="3" t="s">
        <v>190</v>
      </c>
      <c r="Q188" s="3">
        <v>117</v>
      </c>
      <c r="R188" s="3">
        <v>118</v>
      </c>
      <c r="S188" s="3">
        <v>90</v>
      </c>
      <c r="T188" s="3">
        <v>30</v>
      </c>
      <c r="U188" s="3" t="s">
        <v>190</v>
      </c>
      <c r="V188" s="3">
        <v>120</v>
      </c>
      <c r="W188" s="3">
        <v>111</v>
      </c>
      <c r="X188" s="3">
        <v>128</v>
      </c>
      <c r="Y188" s="3">
        <v>25</v>
      </c>
    </row>
    <row r="189" spans="1:25" x14ac:dyDescent="0.45">
      <c r="A189" s="3">
        <v>1</v>
      </c>
      <c r="B189" s="7" t="s">
        <v>191</v>
      </c>
      <c r="C189" s="7">
        <v>26</v>
      </c>
      <c r="D189" s="7">
        <v>12</v>
      </c>
      <c r="E189" s="7">
        <v>18</v>
      </c>
      <c r="F189" s="7">
        <v>1</v>
      </c>
      <c r="G189" s="11">
        <v>8.2692307692307701</v>
      </c>
      <c r="H189" s="11">
        <v>23.416666666666668</v>
      </c>
      <c r="I189" s="11">
        <v>13.777777777777779</v>
      </c>
      <c r="J189" s="11">
        <v>10.666666666666666</v>
      </c>
      <c r="K189" s="11">
        <v>13.152542372881356</v>
      </c>
      <c r="L189" s="20">
        <f t="shared" si="9"/>
        <v>215.00000000000003</v>
      </c>
      <c r="M189" s="20">
        <f t="shared" si="10"/>
        <v>281</v>
      </c>
      <c r="N189" s="20">
        <f t="shared" si="11"/>
        <v>248</v>
      </c>
      <c r="O189" s="20">
        <f t="shared" si="12"/>
        <v>10.666666666666666</v>
      </c>
      <c r="P189" s="2" t="s">
        <v>191</v>
      </c>
      <c r="Q189" s="2">
        <v>7</v>
      </c>
      <c r="R189" s="2">
        <v>8</v>
      </c>
      <c r="S189" s="2">
        <v>0</v>
      </c>
      <c r="T189" s="2">
        <v>0</v>
      </c>
      <c r="U189" s="2" t="s">
        <v>191</v>
      </c>
      <c r="V189" s="2">
        <v>15</v>
      </c>
      <c r="W189" s="2">
        <v>17</v>
      </c>
      <c r="X189" s="2">
        <v>19</v>
      </c>
      <c r="Y189" s="2">
        <v>0</v>
      </c>
    </row>
    <row r="190" spans="1:25" x14ac:dyDescent="0.45">
      <c r="A190" s="3">
        <v>0</v>
      </c>
      <c r="B190" s="8" t="s">
        <v>192</v>
      </c>
      <c r="C190" s="8">
        <v>33</v>
      </c>
      <c r="D190" s="8">
        <v>38</v>
      </c>
      <c r="E190" s="8">
        <v>26</v>
      </c>
      <c r="F190" s="8">
        <v>6</v>
      </c>
      <c r="G190" s="12">
        <v>8.3636363636363633</v>
      </c>
      <c r="H190" s="12">
        <v>9.7105263157894743</v>
      </c>
      <c r="I190" s="12">
        <v>5.384615384615385</v>
      </c>
      <c r="J190" s="12">
        <v>6</v>
      </c>
      <c r="K190" s="12">
        <v>7.9708737864077666</v>
      </c>
      <c r="L190" s="20">
        <f t="shared" si="9"/>
        <v>276</v>
      </c>
      <c r="M190" s="20">
        <f t="shared" si="10"/>
        <v>369</v>
      </c>
      <c r="N190" s="20">
        <f t="shared" si="11"/>
        <v>140</v>
      </c>
      <c r="O190" s="20">
        <f t="shared" si="12"/>
        <v>36</v>
      </c>
      <c r="P190" s="3" t="s">
        <v>192</v>
      </c>
      <c r="Q190" s="3">
        <v>33</v>
      </c>
      <c r="R190" s="3">
        <v>42</v>
      </c>
      <c r="S190" s="3">
        <v>35</v>
      </c>
      <c r="T190" s="3">
        <v>6</v>
      </c>
      <c r="U190" s="3" t="s">
        <v>192</v>
      </c>
      <c r="V190" s="3">
        <v>38</v>
      </c>
      <c r="W190" s="3">
        <v>46</v>
      </c>
      <c r="X190" s="3">
        <v>40</v>
      </c>
      <c r="Y190" s="3">
        <v>11</v>
      </c>
    </row>
    <row r="191" spans="1:25" x14ac:dyDescent="0.45">
      <c r="A191" s="3">
        <v>0</v>
      </c>
      <c r="B191" s="8" t="s">
        <v>193</v>
      </c>
      <c r="C191" s="8">
        <v>79</v>
      </c>
      <c r="D191" s="8">
        <v>97</v>
      </c>
      <c r="E191" s="8">
        <v>85</v>
      </c>
      <c r="F191" s="8">
        <v>28</v>
      </c>
      <c r="G191" s="12">
        <v>8.4810126582278489</v>
      </c>
      <c r="H191" s="12">
        <v>9.9587628865979383</v>
      </c>
      <c r="I191" s="12">
        <v>8.9294117647058826</v>
      </c>
      <c r="J191" s="12">
        <v>12.857142857142858</v>
      </c>
      <c r="K191" s="12">
        <v>9.5328719723183397</v>
      </c>
      <c r="L191" s="20">
        <f t="shared" si="9"/>
        <v>670.00000000000011</v>
      </c>
      <c r="M191" s="20">
        <f t="shared" si="10"/>
        <v>966</v>
      </c>
      <c r="N191" s="20">
        <f t="shared" si="11"/>
        <v>759</v>
      </c>
      <c r="O191" s="20">
        <f t="shared" si="12"/>
        <v>360</v>
      </c>
      <c r="P191" s="3" t="s">
        <v>193</v>
      </c>
      <c r="Q191" s="3">
        <v>65</v>
      </c>
      <c r="R191" s="3">
        <v>63</v>
      </c>
      <c r="S191" s="3">
        <v>33</v>
      </c>
      <c r="T191" s="3">
        <v>15</v>
      </c>
      <c r="U191" s="3" t="s">
        <v>193</v>
      </c>
      <c r="V191" s="3">
        <v>68</v>
      </c>
      <c r="W191" s="3">
        <v>66</v>
      </c>
      <c r="X191" s="3">
        <v>76</v>
      </c>
      <c r="Y191" s="3">
        <v>15</v>
      </c>
    </row>
    <row r="192" spans="1:25" x14ac:dyDescent="0.45">
      <c r="A192" s="3">
        <v>0</v>
      </c>
      <c r="B192" s="8" t="s">
        <v>194</v>
      </c>
      <c r="C192" s="8">
        <v>116</v>
      </c>
      <c r="D192" s="8">
        <v>144</v>
      </c>
      <c r="E192" s="8">
        <v>119</v>
      </c>
      <c r="F192" s="8">
        <v>31</v>
      </c>
      <c r="G192" s="12">
        <v>7.0431034482758621</v>
      </c>
      <c r="H192" s="12">
        <v>8.1597222222222214</v>
      </c>
      <c r="I192" s="12">
        <v>8.302521008403362</v>
      </c>
      <c r="J192" s="12">
        <v>6.838709677419355</v>
      </c>
      <c r="K192" s="12">
        <v>7.7853658536585364</v>
      </c>
      <c r="L192" s="20">
        <f t="shared" si="9"/>
        <v>817</v>
      </c>
      <c r="M192" s="20">
        <f t="shared" si="10"/>
        <v>1175</v>
      </c>
      <c r="N192" s="20">
        <f t="shared" si="11"/>
        <v>988.00000000000011</v>
      </c>
      <c r="O192" s="20">
        <f t="shared" si="12"/>
        <v>212</v>
      </c>
      <c r="P192" s="3" t="s">
        <v>194</v>
      </c>
      <c r="Q192" s="3">
        <v>160</v>
      </c>
      <c r="R192" s="3">
        <v>181</v>
      </c>
      <c r="S192" s="3">
        <v>141</v>
      </c>
      <c r="T192" s="3">
        <v>37</v>
      </c>
      <c r="U192" s="3" t="s">
        <v>194</v>
      </c>
      <c r="V192" s="3">
        <v>401</v>
      </c>
      <c r="W192" s="3">
        <v>415</v>
      </c>
      <c r="X192" s="3">
        <v>450</v>
      </c>
      <c r="Y192" s="3">
        <v>89</v>
      </c>
    </row>
    <row r="193" spans="1:25" x14ac:dyDescent="0.45">
      <c r="A193" s="3">
        <v>0</v>
      </c>
      <c r="B193" s="8" t="s">
        <v>195</v>
      </c>
      <c r="C193" s="8">
        <v>108</v>
      </c>
      <c r="D193" s="8">
        <v>120</v>
      </c>
      <c r="E193" s="8">
        <v>126</v>
      </c>
      <c r="F193" s="8">
        <v>26</v>
      </c>
      <c r="G193" s="12">
        <v>5.2314814814814818</v>
      </c>
      <c r="H193" s="12">
        <v>7.583333333333333</v>
      </c>
      <c r="I193" s="12">
        <v>6.8253968253968251</v>
      </c>
      <c r="J193" s="12">
        <v>8.0769230769230766</v>
      </c>
      <c r="K193" s="12">
        <v>6.6973684210526319</v>
      </c>
      <c r="L193" s="20">
        <f t="shared" si="9"/>
        <v>565</v>
      </c>
      <c r="M193" s="20">
        <f t="shared" si="10"/>
        <v>910</v>
      </c>
      <c r="N193" s="20">
        <f t="shared" si="11"/>
        <v>860</v>
      </c>
      <c r="O193" s="20">
        <f t="shared" si="12"/>
        <v>210</v>
      </c>
      <c r="P193" s="3" t="s">
        <v>195</v>
      </c>
      <c r="Q193" s="3">
        <v>130</v>
      </c>
      <c r="R193" s="3">
        <v>136</v>
      </c>
      <c r="S193" s="3">
        <v>121</v>
      </c>
      <c r="T193" s="3">
        <v>24</v>
      </c>
      <c r="U193" s="3" t="s">
        <v>195</v>
      </c>
      <c r="V193" s="3">
        <v>219</v>
      </c>
      <c r="W193" s="3">
        <v>230</v>
      </c>
      <c r="X193" s="3">
        <v>241</v>
      </c>
      <c r="Y193" s="3">
        <v>42</v>
      </c>
    </row>
    <row r="194" spans="1:25" x14ac:dyDescent="0.45">
      <c r="A194" s="3">
        <v>0</v>
      </c>
      <c r="B194" s="8" t="s">
        <v>196</v>
      </c>
      <c r="C194" s="8">
        <v>205</v>
      </c>
      <c r="D194" s="8">
        <v>224</v>
      </c>
      <c r="E194" s="8">
        <v>201</v>
      </c>
      <c r="F194" s="8">
        <v>47</v>
      </c>
      <c r="G194" s="12">
        <v>10.512195121951219</v>
      </c>
      <c r="H194" s="12">
        <v>6.1026785714285712</v>
      </c>
      <c r="I194" s="12">
        <v>7.6517412935323383</v>
      </c>
      <c r="J194" s="12">
        <v>9.085106382978724</v>
      </c>
      <c r="K194" s="12">
        <v>8.1048744460856721</v>
      </c>
      <c r="L194" s="20">
        <f t="shared" si="9"/>
        <v>2155</v>
      </c>
      <c r="M194" s="20">
        <f t="shared" si="10"/>
        <v>1367</v>
      </c>
      <c r="N194" s="20">
        <f t="shared" si="11"/>
        <v>1538</v>
      </c>
      <c r="O194" s="20">
        <f t="shared" si="12"/>
        <v>427</v>
      </c>
      <c r="P194" s="3" t="s">
        <v>196</v>
      </c>
      <c r="Q194" s="3">
        <v>250</v>
      </c>
      <c r="R194" s="3">
        <v>256</v>
      </c>
      <c r="S194" s="3">
        <v>172</v>
      </c>
      <c r="T194" s="3">
        <v>49</v>
      </c>
      <c r="U194" s="3" t="s">
        <v>196</v>
      </c>
      <c r="V194" s="3">
        <v>350</v>
      </c>
      <c r="W194" s="3">
        <v>360</v>
      </c>
      <c r="X194" s="3">
        <v>366</v>
      </c>
      <c r="Y194" s="3">
        <v>77</v>
      </c>
    </row>
    <row r="195" spans="1:25" x14ac:dyDescent="0.45">
      <c r="A195" s="3">
        <v>0</v>
      </c>
      <c r="B195" s="8" t="s">
        <v>197</v>
      </c>
      <c r="C195" s="8">
        <v>107</v>
      </c>
      <c r="D195" s="8">
        <v>101</v>
      </c>
      <c r="E195" s="8">
        <v>94</v>
      </c>
      <c r="F195" s="8">
        <v>23</v>
      </c>
      <c r="G195" s="12">
        <v>9.8878504672897201</v>
      </c>
      <c r="H195" s="12">
        <v>5.2970297029702973</v>
      </c>
      <c r="I195" s="12">
        <v>17.25531914893617</v>
      </c>
      <c r="J195" s="12">
        <v>4.0869565217391308</v>
      </c>
      <c r="K195" s="12">
        <v>10.181538461538462</v>
      </c>
      <c r="L195" s="20">
        <f t="shared" si="9"/>
        <v>1058</v>
      </c>
      <c r="M195" s="20">
        <f t="shared" si="10"/>
        <v>535</v>
      </c>
      <c r="N195" s="20">
        <f t="shared" si="11"/>
        <v>1622</v>
      </c>
      <c r="O195" s="20">
        <f t="shared" si="12"/>
        <v>94.000000000000014</v>
      </c>
      <c r="P195" s="3" t="s">
        <v>197</v>
      </c>
      <c r="Q195" s="3">
        <v>125</v>
      </c>
      <c r="R195" s="3">
        <v>123</v>
      </c>
      <c r="S195" s="3">
        <v>104</v>
      </c>
      <c r="T195" s="3">
        <v>31</v>
      </c>
      <c r="U195" s="3" t="s">
        <v>197</v>
      </c>
      <c r="V195" s="3">
        <v>175</v>
      </c>
      <c r="W195" s="3">
        <v>196</v>
      </c>
      <c r="X195" s="3">
        <v>195</v>
      </c>
      <c r="Y195" s="3">
        <v>44</v>
      </c>
    </row>
    <row r="196" spans="1:25" x14ac:dyDescent="0.45">
      <c r="A196" s="3">
        <v>1</v>
      </c>
      <c r="B196" s="7" t="s">
        <v>198</v>
      </c>
      <c r="C196" s="7">
        <v>37</v>
      </c>
      <c r="D196" s="7">
        <v>43</v>
      </c>
      <c r="E196" s="7">
        <v>33</v>
      </c>
      <c r="F196" s="7">
        <v>8</v>
      </c>
      <c r="G196" s="11">
        <v>12.054054054054054</v>
      </c>
      <c r="H196" s="11">
        <v>13.976744186046512</v>
      </c>
      <c r="I196" s="11">
        <v>21.242424242424242</v>
      </c>
      <c r="J196" s="11">
        <v>14.125</v>
      </c>
      <c r="K196" s="11">
        <v>15.380165289256198</v>
      </c>
      <c r="L196" s="20">
        <f t="shared" ref="L196:L238" si="13">C196*G196</f>
        <v>446</v>
      </c>
      <c r="M196" s="20">
        <f t="shared" ref="M196:M238" si="14">D196*H196</f>
        <v>601</v>
      </c>
      <c r="N196" s="20">
        <f t="shared" ref="N196:N238" si="15">E196*I196</f>
        <v>701</v>
      </c>
      <c r="O196" s="20">
        <f t="shared" ref="O196:O238" si="16">F196*J196</f>
        <v>113</v>
      </c>
      <c r="P196" s="2" t="s">
        <v>198</v>
      </c>
      <c r="Q196" s="2">
        <v>11</v>
      </c>
      <c r="R196" s="2">
        <v>10</v>
      </c>
      <c r="S196" s="2">
        <v>6</v>
      </c>
      <c r="T196" s="2">
        <v>0</v>
      </c>
      <c r="U196" s="2" t="s">
        <v>198</v>
      </c>
      <c r="V196" s="2">
        <v>20</v>
      </c>
      <c r="W196" s="2">
        <v>31</v>
      </c>
      <c r="X196" s="2">
        <v>33</v>
      </c>
      <c r="Y196" s="2">
        <v>0</v>
      </c>
    </row>
    <row r="197" spans="1:25" x14ac:dyDescent="0.45">
      <c r="A197" s="3">
        <v>0</v>
      </c>
      <c r="B197" s="8" t="s">
        <v>199</v>
      </c>
      <c r="C197" s="8">
        <v>266</v>
      </c>
      <c r="D197" s="8">
        <v>279</v>
      </c>
      <c r="E197" s="8">
        <v>247</v>
      </c>
      <c r="F197" s="8">
        <v>59</v>
      </c>
      <c r="G197" s="12">
        <v>7.0451127819548871</v>
      </c>
      <c r="H197" s="12">
        <v>7.5627240143369177</v>
      </c>
      <c r="I197" s="12">
        <v>8.2834008097165999</v>
      </c>
      <c r="J197" s="12">
        <v>6.3389830508474576</v>
      </c>
      <c r="K197" s="12">
        <v>7.5252643948296125</v>
      </c>
      <c r="L197" s="20">
        <f t="shared" si="13"/>
        <v>1874</v>
      </c>
      <c r="M197" s="20">
        <f t="shared" si="14"/>
        <v>2110</v>
      </c>
      <c r="N197" s="20">
        <f t="shared" si="15"/>
        <v>2046.0000000000002</v>
      </c>
      <c r="O197" s="20">
        <f t="shared" si="16"/>
        <v>374</v>
      </c>
      <c r="P197" s="3" t="s">
        <v>199</v>
      </c>
      <c r="Q197" s="3">
        <v>293</v>
      </c>
      <c r="R197" s="3">
        <v>255</v>
      </c>
      <c r="S197" s="3">
        <v>280</v>
      </c>
      <c r="T197" s="3">
        <v>77</v>
      </c>
      <c r="U197" s="3" t="s">
        <v>199</v>
      </c>
      <c r="V197" s="3">
        <v>495</v>
      </c>
      <c r="W197" s="3">
        <v>496</v>
      </c>
      <c r="X197" s="3">
        <v>523</v>
      </c>
      <c r="Y197" s="3">
        <v>139</v>
      </c>
    </row>
    <row r="198" spans="1:25" x14ac:dyDescent="0.45">
      <c r="A198" s="3">
        <v>1</v>
      </c>
      <c r="B198" s="7" t="s">
        <v>200</v>
      </c>
      <c r="C198" s="7">
        <v>133</v>
      </c>
      <c r="D198" s="7">
        <v>103</v>
      </c>
      <c r="E198" s="7">
        <v>119</v>
      </c>
      <c r="F198" s="7">
        <v>29</v>
      </c>
      <c r="G198" s="11">
        <v>7.8120300751879697</v>
      </c>
      <c r="H198" s="11">
        <v>7.2524271844660193</v>
      </c>
      <c r="I198" s="11">
        <v>9.3109243697478998</v>
      </c>
      <c r="J198" s="11">
        <v>17.758620689655171</v>
      </c>
      <c r="K198" s="11">
        <v>8.8776041666666661</v>
      </c>
      <c r="L198" s="20">
        <f t="shared" si="13"/>
        <v>1039</v>
      </c>
      <c r="M198" s="20">
        <f t="shared" si="14"/>
        <v>747</v>
      </c>
      <c r="N198" s="20">
        <f t="shared" si="15"/>
        <v>1108</v>
      </c>
      <c r="O198" s="20">
        <f t="shared" si="16"/>
        <v>515</v>
      </c>
      <c r="P198" s="2" t="s">
        <v>200</v>
      </c>
      <c r="Q198" s="2">
        <v>126</v>
      </c>
      <c r="R198" s="2">
        <v>95</v>
      </c>
      <c r="S198" s="2">
        <v>95</v>
      </c>
      <c r="T198" s="2">
        <v>28</v>
      </c>
      <c r="U198" s="2" t="s">
        <v>200</v>
      </c>
      <c r="V198" s="2">
        <v>171</v>
      </c>
      <c r="W198" s="2">
        <v>138</v>
      </c>
      <c r="X198" s="2">
        <v>116</v>
      </c>
      <c r="Y198" s="2">
        <v>25</v>
      </c>
    </row>
    <row r="199" spans="1:25" x14ac:dyDescent="0.45">
      <c r="A199" s="3">
        <v>0</v>
      </c>
      <c r="B199" s="8" t="s">
        <v>201</v>
      </c>
      <c r="C199" s="8">
        <v>226</v>
      </c>
      <c r="D199" s="8">
        <v>263</v>
      </c>
      <c r="E199" s="8">
        <v>277</v>
      </c>
      <c r="F199" s="8">
        <v>61</v>
      </c>
      <c r="G199" s="12">
        <v>9.2920353982300892</v>
      </c>
      <c r="H199" s="12">
        <v>9.0152091254752857</v>
      </c>
      <c r="I199" s="12">
        <v>8.4079422382671485</v>
      </c>
      <c r="J199" s="12">
        <v>6.9836065573770494</v>
      </c>
      <c r="K199" s="12">
        <v>8.7376058041112454</v>
      </c>
      <c r="L199" s="20">
        <f t="shared" si="13"/>
        <v>2100</v>
      </c>
      <c r="M199" s="20">
        <f t="shared" si="14"/>
        <v>2371</v>
      </c>
      <c r="N199" s="20">
        <f t="shared" si="15"/>
        <v>2329</v>
      </c>
      <c r="O199" s="20">
        <f t="shared" si="16"/>
        <v>426</v>
      </c>
      <c r="P199" s="3" t="s">
        <v>201</v>
      </c>
      <c r="Q199" s="3">
        <v>334</v>
      </c>
      <c r="R199" s="3">
        <v>322</v>
      </c>
      <c r="S199" s="3">
        <v>370</v>
      </c>
      <c r="T199" s="3">
        <v>86</v>
      </c>
      <c r="U199" s="3" t="s">
        <v>201</v>
      </c>
      <c r="V199" s="3">
        <v>416</v>
      </c>
      <c r="W199" s="3">
        <v>467</v>
      </c>
      <c r="X199" s="3">
        <v>485</v>
      </c>
      <c r="Y199" s="3">
        <v>102</v>
      </c>
    </row>
    <row r="200" spans="1:25" x14ac:dyDescent="0.45">
      <c r="A200" s="3">
        <v>1</v>
      </c>
      <c r="B200" s="7" t="s">
        <v>202</v>
      </c>
      <c r="C200" s="7">
        <v>11</v>
      </c>
      <c r="D200" s="7">
        <v>1</v>
      </c>
      <c r="E200" s="7">
        <v>1</v>
      </c>
      <c r="F200" s="7">
        <v>1</v>
      </c>
      <c r="G200" s="11">
        <v>12.545454545454545</v>
      </c>
      <c r="H200" s="11">
        <v>10.75</v>
      </c>
      <c r="I200" s="11">
        <v>11.2</v>
      </c>
      <c r="J200" s="11">
        <v>0</v>
      </c>
      <c r="K200" s="11">
        <v>11.85</v>
      </c>
      <c r="L200" s="20">
        <f t="shared" si="13"/>
        <v>138</v>
      </c>
      <c r="M200" s="20">
        <f t="shared" si="14"/>
        <v>10.75</v>
      </c>
      <c r="N200" s="20">
        <f t="shared" si="15"/>
        <v>11.2</v>
      </c>
      <c r="O200" s="20">
        <f t="shared" si="16"/>
        <v>0</v>
      </c>
      <c r="P200" s="2" t="s">
        <v>202</v>
      </c>
      <c r="Q200" s="2">
        <v>0</v>
      </c>
      <c r="R200" s="2">
        <v>0</v>
      </c>
      <c r="S200" s="2">
        <v>0</v>
      </c>
      <c r="T200" s="2">
        <v>0</v>
      </c>
      <c r="U200" s="2" t="s">
        <v>202</v>
      </c>
      <c r="V200" s="2">
        <v>0</v>
      </c>
      <c r="W200" s="2">
        <v>7</v>
      </c>
      <c r="X200" s="2">
        <v>6</v>
      </c>
      <c r="Y200" s="2">
        <v>0</v>
      </c>
    </row>
    <row r="201" spans="1:25" x14ac:dyDescent="0.45">
      <c r="A201" s="3">
        <v>1</v>
      </c>
      <c r="B201" s="7" t="s">
        <v>203</v>
      </c>
      <c r="C201" s="7">
        <v>12</v>
      </c>
      <c r="D201" s="7">
        <v>18</v>
      </c>
      <c r="E201" s="7">
        <v>12</v>
      </c>
      <c r="F201" s="7">
        <v>1</v>
      </c>
      <c r="G201" s="11">
        <v>17.166666666666668</v>
      </c>
      <c r="H201" s="11">
        <v>11.833333333333334</v>
      </c>
      <c r="I201" s="11">
        <v>12.666666666666666</v>
      </c>
      <c r="J201" s="11">
        <v>34.5</v>
      </c>
      <c r="K201" s="11">
        <v>14.545454545454545</v>
      </c>
      <c r="L201" s="20">
        <f t="shared" si="13"/>
        <v>206</v>
      </c>
      <c r="M201" s="20">
        <f t="shared" si="14"/>
        <v>213</v>
      </c>
      <c r="N201" s="20">
        <f t="shared" si="15"/>
        <v>152</v>
      </c>
      <c r="O201" s="20">
        <f t="shared" si="16"/>
        <v>34.5</v>
      </c>
      <c r="P201" s="2" t="s">
        <v>203</v>
      </c>
      <c r="Q201" s="2">
        <v>0</v>
      </c>
      <c r="R201" s="2">
        <v>8</v>
      </c>
      <c r="S201" s="2">
        <v>8</v>
      </c>
      <c r="T201" s="2">
        <v>0</v>
      </c>
      <c r="U201" s="2" t="s">
        <v>203</v>
      </c>
      <c r="V201" s="2">
        <v>15</v>
      </c>
      <c r="W201" s="2">
        <v>18</v>
      </c>
      <c r="X201" s="2">
        <v>18</v>
      </c>
      <c r="Y201" s="2">
        <v>0</v>
      </c>
    </row>
    <row r="202" spans="1:25" x14ac:dyDescent="0.45">
      <c r="A202" s="3">
        <v>0</v>
      </c>
      <c r="B202" s="8" t="s">
        <v>204</v>
      </c>
      <c r="C202" s="8">
        <v>1005</v>
      </c>
      <c r="D202" s="8">
        <v>970</v>
      </c>
      <c r="E202" s="8">
        <v>1120</v>
      </c>
      <c r="F202" s="8">
        <v>246</v>
      </c>
      <c r="G202" s="12">
        <v>11.046766169154228</v>
      </c>
      <c r="H202" s="12">
        <v>12.089690721649484</v>
      </c>
      <c r="I202" s="12">
        <v>12.939285714285715</v>
      </c>
      <c r="J202" s="12">
        <v>13.703252032520325</v>
      </c>
      <c r="K202" s="12">
        <v>12.179586950014965</v>
      </c>
      <c r="L202" s="20">
        <f t="shared" si="13"/>
        <v>11102</v>
      </c>
      <c r="M202" s="20">
        <f t="shared" si="14"/>
        <v>11727</v>
      </c>
      <c r="N202" s="20">
        <f t="shared" si="15"/>
        <v>14492</v>
      </c>
      <c r="O202" s="20">
        <f t="shared" si="16"/>
        <v>3371</v>
      </c>
      <c r="P202" s="3" t="s">
        <v>204</v>
      </c>
      <c r="Q202" s="3">
        <v>755</v>
      </c>
      <c r="R202" s="3">
        <v>771</v>
      </c>
      <c r="S202" s="3">
        <v>699</v>
      </c>
      <c r="T202" s="3">
        <v>208</v>
      </c>
      <c r="U202" s="3" t="s">
        <v>204</v>
      </c>
      <c r="V202" s="3">
        <v>4789</v>
      </c>
      <c r="W202" s="3">
        <v>4407</v>
      </c>
      <c r="X202" s="3">
        <v>4940</v>
      </c>
      <c r="Y202" s="3">
        <v>1078</v>
      </c>
    </row>
    <row r="203" spans="1:25" x14ac:dyDescent="0.45">
      <c r="A203" s="3">
        <v>1</v>
      </c>
      <c r="B203" s="7" t="s">
        <v>205</v>
      </c>
      <c r="C203" s="7">
        <v>92</v>
      </c>
      <c r="D203" s="7">
        <v>145</v>
      </c>
      <c r="E203" s="7">
        <v>111</v>
      </c>
      <c r="F203" s="7">
        <v>36</v>
      </c>
      <c r="G203" s="11">
        <v>9.2065217391304355</v>
      </c>
      <c r="H203" s="11">
        <v>13.875862068965517</v>
      </c>
      <c r="I203" s="11">
        <v>13.945945945945946</v>
      </c>
      <c r="J203" s="11">
        <v>6.6388888888888893</v>
      </c>
      <c r="K203" s="11">
        <v>12.098958333333334</v>
      </c>
      <c r="L203" s="20">
        <f t="shared" si="13"/>
        <v>847.00000000000011</v>
      </c>
      <c r="M203" s="20">
        <f t="shared" si="14"/>
        <v>2012</v>
      </c>
      <c r="N203" s="20">
        <f t="shared" si="15"/>
        <v>1548</v>
      </c>
      <c r="O203" s="20">
        <f t="shared" si="16"/>
        <v>239</v>
      </c>
      <c r="P203" s="2" t="s">
        <v>205</v>
      </c>
      <c r="Q203" s="2">
        <v>76</v>
      </c>
      <c r="R203" s="2">
        <v>85</v>
      </c>
      <c r="S203" s="2">
        <v>66</v>
      </c>
      <c r="T203" s="2">
        <v>22</v>
      </c>
      <c r="U203" s="2" t="s">
        <v>205</v>
      </c>
      <c r="V203" s="2">
        <v>74</v>
      </c>
      <c r="W203" s="2">
        <v>117</v>
      </c>
      <c r="X203" s="2">
        <v>103</v>
      </c>
      <c r="Y203" s="2">
        <v>25</v>
      </c>
    </row>
    <row r="204" spans="1:25" x14ac:dyDescent="0.45">
      <c r="A204" s="3">
        <v>1</v>
      </c>
      <c r="B204" s="7" t="s">
        <v>206</v>
      </c>
      <c r="C204" s="7">
        <v>7</v>
      </c>
      <c r="D204" s="7">
        <v>10</v>
      </c>
      <c r="E204" s="7">
        <v>1</v>
      </c>
      <c r="F204" s="7">
        <v>1</v>
      </c>
      <c r="G204" s="11">
        <v>15.571428571428571</v>
      </c>
      <c r="H204" s="11">
        <v>10.9</v>
      </c>
      <c r="I204" s="11">
        <v>8.75</v>
      </c>
      <c r="J204" s="11">
        <v>33</v>
      </c>
      <c r="K204" s="11">
        <v>13</v>
      </c>
      <c r="L204" s="20">
        <f t="shared" si="13"/>
        <v>109</v>
      </c>
      <c r="M204" s="20">
        <f t="shared" si="14"/>
        <v>109</v>
      </c>
      <c r="N204" s="20">
        <f t="shared" si="15"/>
        <v>8.75</v>
      </c>
      <c r="O204" s="20">
        <f t="shared" si="16"/>
        <v>33</v>
      </c>
      <c r="P204" s="2" t="s">
        <v>206</v>
      </c>
      <c r="Q204" s="2">
        <v>0</v>
      </c>
      <c r="R204" s="2">
        <v>0</v>
      </c>
      <c r="S204" s="2">
        <v>0</v>
      </c>
      <c r="T204" s="2">
        <v>0</v>
      </c>
      <c r="U204" s="2" t="s">
        <v>206</v>
      </c>
      <c r="V204" s="2">
        <v>9</v>
      </c>
      <c r="W204" s="2">
        <v>10</v>
      </c>
      <c r="X204" s="2">
        <v>9</v>
      </c>
      <c r="Y204" s="2">
        <v>0</v>
      </c>
    </row>
    <row r="205" spans="1:25" x14ac:dyDescent="0.45">
      <c r="A205" s="3">
        <v>1</v>
      </c>
      <c r="B205" s="7" t="s">
        <v>207</v>
      </c>
      <c r="C205" s="7">
        <v>85</v>
      </c>
      <c r="D205" s="7">
        <v>83</v>
      </c>
      <c r="E205" s="7">
        <v>90</v>
      </c>
      <c r="F205" s="7">
        <v>27</v>
      </c>
      <c r="G205" s="11">
        <v>11.588235294117647</v>
      </c>
      <c r="H205" s="11">
        <v>8.8674698795180724</v>
      </c>
      <c r="I205" s="11">
        <v>8.6333333333333329</v>
      </c>
      <c r="J205" s="11">
        <v>8.518518518518519</v>
      </c>
      <c r="K205" s="11">
        <v>9.5719298245614031</v>
      </c>
      <c r="L205" s="20">
        <f t="shared" si="13"/>
        <v>985</v>
      </c>
      <c r="M205" s="20">
        <f t="shared" si="14"/>
        <v>736</v>
      </c>
      <c r="N205" s="20">
        <f t="shared" si="15"/>
        <v>777</v>
      </c>
      <c r="O205" s="20">
        <f t="shared" si="16"/>
        <v>230</v>
      </c>
      <c r="P205" s="2" t="s">
        <v>207</v>
      </c>
      <c r="Q205" s="2">
        <v>21</v>
      </c>
      <c r="R205" s="2">
        <v>18</v>
      </c>
      <c r="S205" s="2">
        <v>23</v>
      </c>
      <c r="T205" s="2">
        <v>6</v>
      </c>
      <c r="U205" s="2" t="s">
        <v>207</v>
      </c>
      <c r="V205" s="2">
        <v>59</v>
      </c>
      <c r="W205" s="2">
        <v>50</v>
      </c>
      <c r="X205" s="2">
        <v>66</v>
      </c>
      <c r="Y205" s="2">
        <v>17</v>
      </c>
    </row>
    <row r="206" spans="1:25" x14ac:dyDescent="0.45">
      <c r="A206" s="3">
        <v>1</v>
      </c>
      <c r="B206" s="7" t="s">
        <v>208</v>
      </c>
      <c r="C206" s="7">
        <v>59</v>
      </c>
      <c r="D206" s="7">
        <v>62</v>
      </c>
      <c r="E206" s="7">
        <v>70</v>
      </c>
      <c r="F206" s="7">
        <v>13</v>
      </c>
      <c r="G206" s="11">
        <v>12.118644067796611</v>
      </c>
      <c r="H206" s="11">
        <v>12.951612903225806</v>
      </c>
      <c r="I206" s="11">
        <v>10.914285714285715</v>
      </c>
      <c r="J206" s="11">
        <v>7.6923076923076925</v>
      </c>
      <c r="K206" s="11">
        <v>11.676470588235293</v>
      </c>
      <c r="L206" s="20">
        <f t="shared" si="13"/>
        <v>715</v>
      </c>
      <c r="M206" s="20">
        <f t="shared" si="14"/>
        <v>803</v>
      </c>
      <c r="N206" s="20">
        <f t="shared" si="15"/>
        <v>764</v>
      </c>
      <c r="O206" s="20">
        <f t="shared" si="16"/>
        <v>100</v>
      </c>
      <c r="P206" s="2" t="s">
        <v>208</v>
      </c>
      <c r="Q206" s="2">
        <v>11</v>
      </c>
      <c r="R206" s="2">
        <v>18</v>
      </c>
      <c r="S206" s="2">
        <v>19</v>
      </c>
      <c r="T206" s="2">
        <v>7</v>
      </c>
      <c r="U206" s="2" t="s">
        <v>208</v>
      </c>
      <c r="V206" s="2">
        <v>37</v>
      </c>
      <c r="W206" s="2">
        <v>34</v>
      </c>
      <c r="X206" s="2">
        <v>49</v>
      </c>
      <c r="Y206" s="2">
        <v>9</v>
      </c>
    </row>
    <row r="207" spans="1:25" x14ac:dyDescent="0.45">
      <c r="A207" s="3">
        <v>0</v>
      </c>
      <c r="B207" s="8" t="s">
        <v>209</v>
      </c>
      <c r="C207" s="8">
        <v>266</v>
      </c>
      <c r="D207" s="8">
        <v>255</v>
      </c>
      <c r="E207" s="8">
        <v>320</v>
      </c>
      <c r="F207" s="8">
        <v>62</v>
      </c>
      <c r="G207" s="12">
        <v>9.5338345864661651</v>
      </c>
      <c r="H207" s="12">
        <v>8.3372549019607849</v>
      </c>
      <c r="I207" s="12">
        <v>10.38125</v>
      </c>
      <c r="J207" s="12">
        <v>8.564516129032258</v>
      </c>
      <c r="K207" s="12">
        <v>9.4296788482834994</v>
      </c>
      <c r="L207" s="20">
        <f t="shared" si="13"/>
        <v>2536</v>
      </c>
      <c r="M207" s="20">
        <f t="shared" si="14"/>
        <v>2126</v>
      </c>
      <c r="N207" s="20">
        <f t="shared" si="15"/>
        <v>3322</v>
      </c>
      <c r="O207" s="20">
        <f t="shared" si="16"/>
        <v>531</v>
      </c>
      <c r="P207" s="3" t="s">
        <v>209</v>
      </c>
      <c r="Q207" s="3">
        <v>410</v>
      </c>
      <c r="R207" s="3">
        <v>447</v>
      </c>
      <c r="S207" s="3">
        <v>399</v>
      </c>
      <c r="T207" s="3">
        <v>139</v>
      </c>
      <c r="U207" s="3" t="s">
        <v>209</v>
      </c>
      <c r="V207" s="3">
        <v>536</v>
      </c>
      <c r="W207" s="3">
        <v>546</v>
      </c>
      <c r="X207" s="3">
        <v>612</v>
      </c>
      <c r="Y207" s="3">
        <v>98</v>
      </c>
    </row>
    <row r="208" spans="1:25" x14ac:dyDescent="0.45">
      <c r="A208" s="3">
        <v>1</v>
      </c>
      <c r="B208" s="7" t="s">
        <v>210</v>
      </c>
      <c r="C208" s="7">
        <v>38</v>
      </c>
      <c r="D208" s="7">
        <v>45</v>
      </c>
      <c r="E208" s="7">
        <v>28</v>
      </c>
      <c r="F208" s="7">
        <v>12</v>
      </c>
      <c r="G208" s="11">
        <v>16.526315789473685</v>
      </c>
      <c r="H208" s="11">
        <v>15.866666666666667</v>
      </c>
      <c r="I208" s="11">
        <v>9.3571428571428577</v>
      </c>
      <c r="J208" s="11">
        <v>5.75</v>
      </c>
      <c r="K208" s="11">
        <v>13.601626016260163</v>
      </c>
      <c r="L208" s="20">
        <f t="shared" si="13"/>
        <v>628</v>
      </c>
      <c r="M208" s="20">
        <f t="shared" si="14"/>
        <v>714</v>
      </c>
      <c r="N208" s="20">
        <f t="shared" si="15"/>
        <v>262</v>
      </c>
      <c r="O208" s="20">
        <f t="shared" si="16"/>
        <v>69</v>
      </c>
      <c r="P208" s="2" t="s">
        <v>210</v>
      </c>
      <c r="Q208" s="2">
        <v>12</v>
      </c>
      <c r="R208" s="2">
        <v>21</v>
      </c>
      <c r="S208" s="2">
        <v>14</v>
      </c>
      <c r="T208" s="2">
        <v>0</v>
      </c>
      <c r="U208" s="2" t="s">
        <v>210</v>
      </c>
      <c r="V208" s="2">
        <v>34</v>
      </c>
      <c r="W208" s="2">
        <v>31</v>
      </c>
      <c r="X208" s="2">
        <v>30</v>
      </c>
      <c r="Y208" s="2">
        <v>0</v>
      </c>
    </row>
    <row r="209" spans="1:25" x14ac:dyDescent="0.45">
      <c r="A209" s="3">
        <v>0</v>
      </c>
      <c r="B209" s="8" t="s">
        <v>211</v>
      </c>
      <c r="C209" s="8">
        <v>183</v>
      </c>
      <c r="D209" s="8">
        <v>194</v>
      </c>
      <c r="E209" s="8">
        <v>192</v>
      </c>
      <c r="F209" s="8">
        <v>45</v>
      </c>
      <c r="G209" s="12">
        <v>6.6284153005464477</v>
      </c>
      <c r="H209" s="12">
        <v>5.8195876288659791</v>
      </c>
      <c r="I209" s="12">
        <v>6.229166666666667</v>
      </c>
      <c r="J209" s="12">
        <v>6.6222222222222218</v>
      </c>
      <c r="K209" s="12">
        <v>6.2475570032573291</v>
      </c>
      <c r="L209" s="20">
        <f t="shared" si="13"/>
        <v>1213</v>
      </c>
      <c r="M209" s="20">
        <f t="shared" si="14"/>
        <v>1129</v>
      </c>
      <c r="N209" s="20">
        <f t="shared" si="15"/>
        <v>1196</v>
      </c>
      <c r="O209" s="20">
        <f t="shared" si="16"/>
        <v>298</v>
      </c>
      <c r="P209" s="3" t="s">
        <v>211</v>
      </c>
      <c r="Q209" s="3">
        <v>247</v>
      </c>
      <c r="R209" s="3">
        <v>251</v>
      </c>
      <c r="S209" s="3">
        <v>190</v>
      </c>
      <c r="T209" s="3">
        <v>61</v>
      </c>
      <c r="U209" s="3" t="s">
        <v>211</v>
      </c>
      <c r="V209" s="3">
        <v>365</v>
      </c>
      <c r="W209" s="3">
        <v>343</v>
      </c>
      <c r="X209" s="3">
        <v>334</v>
      </c>
      <c r="Y209" s="3">
        <v>83</v>
      </c>
    </row>
    <row r="210" spans="1:25" x14ac:dyDescent="0.45">
      <c r="A210" s="3">
        <v>1</v>
      </c>
      <c r="B210" s="7" t="s">
        <v>212</v>
      </c>
      <c r="C210" s="7">
        <v>7</v>
      </c>
      <c r="D210" s="7">
        <v>10</v>
      </c>
      <c r="E210" s="7">
        <v>14</v>
      </c>
      <c r="F210" s="7">
        <v>1</v>
      </c>
      <c r="G210" s="11">
        <v>6.1428571428571432</v>
      </c>
      <c r="H210" s="11">
        <v>12.6</v>
      </c>
      <c r="I210" s="11">
        <v>11.357142857142858</v>
      </c>
      <c r="J210" s="11">
        <v>31.666666666666668</v>
      </c>
      <c r="K210" s="11">
        <v>12.441176470588236</v>
      </c>
      <c r="L210" s="20">
        <f t="shared" si="13"/>
        <v>43</v>
      </c>
      <c r="M210" s="20">
        <f t="shared" si="14"/>
        <v>126</v>
      </c>
      <c r="N210" s="20">
        <f t="shared" si="15"/>
        <v>159</v>
      </c>
      <c r="O210" s="20">
        <f t="shared" si="16"/>
        <v>31.666666666666668</v>
      </c>
      <c r="P210" s="2" t="s">
        <v>212</v>
      </c>
      <c r="Q210" s="2">
        <v>0</v>
      </c>
      <c r="R210" s="2">
        <v>0</v>
      </c>
      <c r="S210" s="2">
        <v>0</v>
      </c>
      <c r="T210" s="2">
        <v>0</v>
      </c>
      <c r="U210" s="2" t="s">
        <v>212</v>
      </c>
      <c r="V210" s="2">
        <v>0</v>
      </c>
      <c r="W210" s="2">
        <v>0</v>
      </c>
      <c r="X210" s="2">
        <v>13</v>
      </c>
      <c r="Y210" s="2">
        <v>0</v>
      </c>
    </row>
    <row r="211" spans="1:25" x14ac:dyDescent="0.45">
      <c r="A211" s="3">
        <v>0</v>
      </c>
      <c r="B211" s="8" t="s">
        <v>213</v>
      </c>
      <c r="C211" s="8">
        <v>482</v>
      </c>
      <c r="D211" s="8">
        <v>488</v>
      </c>
      <c r="E211" s="8">
        <v>503</v>
      </c>
      <c r="F211" s="8">
        <v>103</v>
      </c>
      <c r="G211" s="12">
        <v>10.653526970954356</v>
      </c>
      <c r="H211" s="12">
        <v>13.706967213114755</v>
      </c>
      <c r="I211" s="12">
        <v>11.415506958250496</v>
      </c>
      <c r="J211" s="12">
        <v>7.8640776699029127</v>
      </c>
      <c r="K211" s="12">
        <v>11.659898477157361</v>
      </c>
      <c r="L211" s="20">
        <f t="shared" si="13"/>
        <v>5135</v>
      </c>
      <c r="M211" s="20">
        <f t="shared" si="14"/>
        <v>6689</v>
      </c>
      <c r="N211" s="20">
        <f t="shared" si="15"/>
        <v>5742</v>
      </c>
      <c r="O211" s="20">
        <f t="shared" si="16"/>
        <v>810</v>
      </c>
      <c r="P211" s="3" t="s">
        <v>213</v>
      </c>
      <c r="Q211" s="3">
        <v>348</v>
      </c>
      <c r="R211" s="3">
        <v>377</v>
      </c>
      <c r="S211" s="3">
        <v>371</v>
      </c>
      <c r="T211" s="3">
        <v>93</v>
      </c>
      <c r="U211" s="3" t="s">
        <v>213</v>
      </c>
      <c r="V211" s="3">
        <v>8587</v>
      </c>
      <c r="W211" s="3">
        <v>7178</v>
      </c>
      <c r="X211" s="3">
        <v>6833</v>
      </c>
      <c r="Y211" s="3">
        <v>1424</v>
      </c>
    </row>
    <row r="212" spans="1:25" x14ac:dyDescent="0.45">
      <c r="A212" s="3">
        <v>0</v>
      </c>
      <c r="B212" s="8" t="s">
        <v>214</v>
      </c>
      <c r="C212" s="8">
        <v>306</v>
      </c>
      <c r="D212" s="8">
        <v>50</v>
      </c>
      <c r="E212" s="8">
        <v>87</v>
      </c>
      <c r="F212" s="8">
        <v>30</v>
      </c>
      <c r="G212" s="12">
        <v>16.522875816993466</v>
      </c>
      <c r="H212" s="12">
        <v>16.96</v>
      </c>
      <c r="I212" s="12">
        <v>11.701149425287356</v>
      </c>
      <c r="J212" s="12">
        <v>9</v>
      </c>
      <c r="K212" s="12">
        <v>15.20507399577167</v>
      </c>
      <c r="L212" s="20">
        <f t="shared" si="13"/>
        <v>5056.0000000000009</v>
      </c>
      <c r="M212" s="20">
        <f t="shared" si="14"/>
        <v>848</v>
      </c>
      <c r="N212" s="20">
        <f t="shared" si="15"/>
        <v>1018</v>
      </c>
      <c r="O212" s="20">
        <f t="shared" si="16"/>
        <v>270</v>
      </c>
      <c r="P212" s="3" t="s">
        <v>214</v>
      </c>
      <c r="Q212" s="3">
        <v>158</v>
      </c>
      <c r="R212" s="3">
        <v>54</v>
      </c>
      <c r="S212" s="3">
        <v>34</v>
      </c>
      <c r="T212" s="3">
        <v>15</v>
      </c>
      <c r="U212" s="3" t="s">
        <v>214</v>
      </c>
      <c r="V212" s="3">
        <v>475</v>
      </c>
      <c r="W212" s="3">
        <v>226</v>
      </c>
      <c r="X212" s="3">
        <v>208</v>
      </c>
      <c r="Y212" s="3">
        <v>66</v>
      </c>
    </row>
    <row r="213" spans="1:25" x14ac:dyDescent="0.45">
      <c r="A213" s="3">
        <v>1</v>
      </c>
      <c r="B213" s="7" t="s">
        <v>215</v>
      </c>
      <c r="C213" s="7">
        <v>28</v>
      </c>
      <c r="D213" s="7">
        <v>35</v>
      </c>
      <c r="E213" s="7">
        <v>43</v>
      </c>
      <c r="F213" s="7">
        <v>10</v>
      </c>
      <c r="G213" s="11">
        <v>5.9642857142857144</v>
      </c>
      <c r="H213" s="11">
        <v>7.0285714285714285</v>
      </c>
      <c r="I213" s="11">
        <v>9.9767441860465116</v>
      </c>
      <c r="J213" s="11">
        <v>10.1</v>
      </c>
      <c r="K213" s="11">
        <v>8.1293103448275854</v>
      </c>
      <c r="L213" s="20">
        <f t="shared" si="13"/>
        <v>167</v>
      </c>
      <c r="M213" s="20">
        <f t="shared" si="14"/>
        <v>246</v>
      </c>
      <c r="N213" s="20">
        <f t="shared" si="15"/>
        <v>429</v>
      </c>
      <c r="O213" s="20">
        <f t="shared" si="16"/>
        <v>101</v>
      </c>
      <c r="P213" s="2" t="s">
        <v>215</v>
      </c>
      <c r="Q213" s="2">
        <v>14</v>
      </c>
      <c r="R213" s="2">
        <v>12</v>
      </c>
      <c r="S213" s="2">
        <v>6</v>
      </c>
      <c r="T213" s="2">
        <v>0</v>
      </c>
      <c r="U213" s="2" t="s">
        <v>215</v>
      </c>
      <c r="V213" s="2">
        <v>30</v>
      </c>
      <c r="W213" s="2">
        <v>25</v>
      </c>
      <c r="X213" s="2">
        <v>34</v>
      </c>
      <c r="Y213" s="2">
        <v>0</v>
      </c>
    </row>
    <row r="214" spans="1:25" x14ac:dyDescent="0.45">
      <c r="A214" s="3">
        <v>1</v>
      </c>
      <c r="B214" s="7" t="s">
        <v>216</v>
      </c>
      <c r="C214" s="7">
        <v>8</v>
      </c>
      <c r="D214" s="7">
        <v>1</v>
      </c>
      <c r="E214" s="7">
        <v>7</v>
      </c>
      <c r="F214" s="7">
        <v>1</v>
      </c>
      <c r="G214" s="11">
        <v>35.5</v>
      </c>
      <c r="H214" s="11">
        <v>17.600000000000001</v>
      </c>
      <c r="I214" s="11">
        <v>12.285714285714286</v>
      </c>
      <c r="J214" s="11">
        <v>0</v>
      </c>
      <c r="K214" s="11">
        <v>22.9</v>
      </c>
      <c r="L214" s="20">
        <f t="shared" si="13"/>
        <v>284</v>
      </c>
      <c r="M214" s="20">
        <f t="shared" si="14"/>
        <v>17.600000000000001</v>
      </c>
      <c r="N214" s="20">
        <f t="shared" si="15"/>
        <v>86</v>
      </c>
      <c r="O214" s="20">
        <f t="shared" si="16"/>
        <v>0</v>
      </c>
      <c r="P214" s="2" t="s">
        <v>216</v>
      </c>
      <c r="Q214" s="2">
        <v>0</v>
      </c>
      <c r="R214" s="2">
        <v>0</v>
      </c>
      <c r="S214" s="2">
        <v>0</v>
      </c>
      <c r="T214" s="2">
        <v>0</v>
      </c>
      <c r="U214" s="2" t="s">
        <v>216</v>
      </c>
      <c r="V214" s="2">
        <v>0</v>
      </c>
      <c r="W214" s="2">
        <v>0</v>
      </c>
      <c r="X214" s="2">
        <v>0</v>
      </c>
      <c r="Y214" s="2">
        <v>0</v>
      </c>
    </row>
    <row r="215" spans="1:25" x14ac:dyDescent="0.45">
      <c r="A215" s="3">
        <v>1</v>
      </c>
      <c r="B215" s="7" t="s">
        <v>217</v>
      </c>
      <c r="C215" s="7">
        <v>1</v>
      </c>
      <c r="D215" s="7">
        <v>1</v>
      </c>
      <c r="E215" s="7">
        <v>1</v>
      </c>
      <c r="F215" s="7">
        <v>1</v>
      </c>
      <c r="G215" s="11">
        <v>13</v>
      </c>
      <c r="H215" s="11">
        <v>8.5</v>
      </c>
      <c r="I215" s="11">
        <v>11</v>
      </c>
      <c r="J215" s="11">
        <v>0</v>
      </c>
      <c r="K215" s="11">
        <v>11.166666666666666</v>
      </c>
      <c r="L215" s="20">
        <f t="shared" si="13"/>
        <v>13</v>
      </c>
      <c r="M215" s="20">
        <f t="shared" si="14"/>
        <v>8.5</v>
      </c>
      <c r="N215" s="20">
        <f t="shared" si="15"/>
        <v>11</v>
      </c>
      <c r="O215" s="20">
        <f t="shared" si="16"/>
        <v>0</v>
      </c>
      <c r="P215" s="2" t="s">
        <v>217</v>
      </c>
      <c r="Q215" s="2">
        <v>0</v>
      </c>
      <c r="R215" s="2">
        <v>0</v>
      </c>
      <c r="S215" s="2">
        <v>0</v>
      </c>
      <c r="T215" s="2">
        <v>0</v>
      </c>
      <c r="U215" s="2" t="s">
        <v>217</v>
      </c>
      <c r="V215" s="2">
        <v>0</v>
      </c>
      <c r="W215" s="2">
        <v>0</v>
      </c>
      <c r="X215" s="2">
        <v>0</v>
      </c>
      <c r="Y215" s="2">
        <v>0</v>
      </c>
    </row>
    <row r="216" spans="1:25" x14ac:dyDescent="0.45">
      <c r="A216" s="3">
        <v>1</v>
      </c>
      <c r="B216" s="7" t="s">
        <v>218</v>
      </c>
      <c r="C216" s="7">
        <v>1</v>
      </c>
      <c r="D216" s="7">
        <v>1</v>
      </c>
      <c r="E216" s="7">
        <v>1</v>
      </c>
      <c r="F216" s="7">
        <v>1</v>
      </c>
      <c r="G216" s="11">
        <v>3.5</v>
      </c>
      <c r="H216" s="11">
        <v>11</v>
      </c>
      <c r="I216" s="11">
        <v>6</v>
      </c>
      <c r="J216" s="11">
        <v>0</v>
      </c>
      <c r="K216" s="11">
        <v>6.833333333333333</v>
      </c>
      <c r="L216" s="20">
        <f t="shared" si="13"/>
        <v>3.5</v>
      </c>
      <c r="M216" s="20">
        <f t="shared" si="14"/>
        <v>11</v>
      </c>
      <c r="N216" s="20">
        <f t="shared" si="15"/>
        <v>6</v>
      </c>
      <c r="O216" s="20">
        <f t="shared" si="16"/>
        <v>0</v>
      </c>
      <c r="P216" s="2" t="s">
        <v>218</v>
      </c>
      <c r="Q216" s="2">
        <v>0</v>
      </c>
      <c r="R216" s="2">
        <v>0</v>
      </c>
      <c r="S216" s="2">
        <v>0</v>
      </c>
      <c r="T216" s="2">
        <v>0</v>
      </c>
      <c r="U216" s="2" t="s">
        <v>218</v>
      </c>
      <c r="V216" s="2">
        <v>0</v>
      </c>
      <c r="W216" s="2">
        <v>0</v>
      </c>
      <c r="X216" s="2">
        <v>6</v>
      </c>
      <c r="Y216" s="2">
        <v>0</v>
      </c>
    </row>
    <row r="217" spans="1:25" x14ac:dyDescent="0.45">
      <c r="A217" s="3">
        <v>1</v>
      </c>
      <c r="B217" s="7" t="s">
        <v>219</v>
      </c>
      <c r="C217" s="7">
        <v>23</v>
      </c>
      <c r="D217" s="7">
        <v>32</v>
      </c>
      <c r="E217" s="7">
        <v>43</v>
      </c>
      <c r="F217" s="7">
        <v>11</v>
      </c>
      <c r="G217" s="11">
        <v>7.2608695652173916</v>
      </c>
      <c r="H217" s="11">
        <v>10.84375</v>
      </c>
      <c r="I217" s="11">
        <v>9.0232558139534884</v>
      </c>
      <c r="J217" s="11">
        <v>9.454545454545455</v>
      </c>
      <c r="K217" s="11">
        <v>9.2293577981651378</v>
      </c>
      <c r="L217" s="20">
        <f t="shared" si="13"/>
        <v>167</v>
      </c>
      <c r="M217" s="20">
        <f t="shared" si="14"/>
        <v>347</v>
      </c>
      <c r="N217" s="20">
        <f t="shared" si="15"/>
        <v>388</v>
      </c>
      <c r="O217" s="20">
        <f t="shared" si="16"/>
        <v>104</v>
      </c>
      <c r="P217" s="2" t="s">
        <v>219</v>
      </c>
      <c r="Q217" s="2">
        <v>6</v>
      </c>
      <c r="R217" s="2">
        <v>8</v>
      </c>
      <c r="S217" s="2">
        <v>9</v>
      </c>
      <c r="T217" s="2">
        <v>0</v>
      </c>
      <c r="U217" s="2" t="s">
        <v>219</v>
      </c>
      <c r="V217" s="2">
        <v>8</v>
      </c>
      <c r="W217" s="2">
        <v>12</v>
      </c>
      <c r="X217" s="2">
        <v>29</v>
      </c>
      <c r="Y217" s="2">
        <v>0</v>
      </c>
    </row>
    <row r="218" spans="1:25" x14ac:dyDescent="0.45">
      <c r="A218" s="3">
        <v>1</v>
      </c>
      <c r="B218" s="7" t="s">
        <v>220</v>
      </c>
      <c r="C218" s="7">
        <v>1</v>
      </c>
      <c r="D218" s="7">
        <v>1</v>
      </c>
      <c r="E218" s="7">
        <v>1</v>
      </c>
      <c r="F218" s="7">
        <v>1</v>
      </c>
      <c r="G218" s="11">
        <v>11.333333333333334</v>
      </c>
      <c r="H218" s="11">
        <v>25</v>
      </c>
      <c r="I218" s="11">
        <v>7</v>
      </c>
      <c r="J218" s="11">
        <v>27</v>
      </c>
      <c r="K218" s="11">
        <v>15.928571428571429</v>
      </c>
      <c r="L218" s="20">
        <f t="shared" si="13"/>
        <v>11.333333333333334</v>
      </c>
      <c r="M218" s="20">
        <f t="shared" si="14"/>
        <v>25</v>
      </c>
      <c r="N218" s="20">
        <f t="shared" si="15"/>
        <v>7</v>
      </c>
      <c r="O218" s="20">
        <f t="shared" si="16"/>
        <v>27</v>
      </c>
      <c r="P218" s="2" t="s">
        <v>220</v>
      </c>
      <c r="Q218" s="2">
        <v>0</v>
      </c>
      <c r="R218" s="2">
        <v>0</v>
      </c>
      <c r="S218" s="2">
        <v>0</v>
      </c>
      <c r="T218" s="2">
        <v>0</v>
      </c>
      <c r="U218" s="2" t="s">
        <v>220</v>
      </c>
      <c r="V218" s="2">
        <v>0</v>
      </c>
      <c r="W218" s="2">
        <v>0</v>
      </c>
      <c r="X218" s="2">
        <v>0</v>
      </c>
      <c r="Y218" s="2">
        <v>0</v>
      </c>
    </row>
    <row r="219" spans="1:25" x14ac:dyDescent="0.45">
      <c r="A219" s="3">
        <v>1</v>
      </c>
      <c r="B219" s="7" t="s">
        <v>221</v>
      </c>
      <c r="C219" s="7">
        <v>115</v>
      </c>
      <c r="D219" s="7">
        <v>122</v>
      </c>
      <c r="E219" s="7">
        <v>82</v>
      </c>
      <c r="F219" s="7">
        <v>12</v>
      </c>
      <c r="G219" s="11">
        <v>10.973913043478261</v>
      </c>
      <c r="H219" s="11">
        <v>11.532786885245901</v>
      </c>
      <c r="I219" s="11">
        <v>15.902439024390244</v>
      </c>
      <c r="J219" s="11">
        <v>11.916666666666666</v>
      </c>
      <c r="K219" s="11">
        <v>12.435045317220544</v>
      </c>
      <c r="L219" s="20">
        <f t="shared" si="13"/>
        <v>1262</v>
      </c>
      <c r="M219" s="20">
        <f t="shared" si="14"/>
        <v>1407</v>
      </c>
      <c r="N219" s="20">
        <f t="shared" si="15"/>
        <v>1304</v>
      </c>
      <c r="O219" s="20">
        <f t="shared" si="16"/>
        <v>143</v>
      </c>
      <c r="P219" s="2" t="s">
        <v>221</v>
      </c>
      <c r="Q219" s="2">
        <v>34</v>
      </c>
      <c r="R219" s="2">
        <v>41</v>
      </c>
      <c r="S219" s="2">
        <v>21</v>
      </c>
      <c r="T219" s="2">
        <v>0</v>
      </c>
      <c r="U219" s="2" t="s">
        <v>221</v>
      </c>
      <c r="V219" s="2">
        <v>67</v>
      </c>
      <c r="W219" s="2">
        <v>69</v>
      </c>
      <c r="X219" s="2">
        <v>41</v>
      </c>
      <c r="Y219" s="2">
        <v>0</v>
      </c>
    </row>
    <row r="220" spans="1:25" x14ac:dyDescent="0.45">
      <c r="A220" s="3">
        <v>0</v>
      </c>
      <c r="B220" s="21" t="s">
        <v>222</v>
      </c>
      <c r="C220" s="21">
        <v>838</v>
      </c>
      <c r="D220" s="21">
        <v>930</v>
      </c>
      <c r="E220" s="21">
        <v>1018</v>
      </c>
      <c r="F220" s="21">
        <v>211</v>
      </c>
      <c r="G220" s="22">
        <v>12.656324582338902</v>
      </c>
      <c r="H220" s="22">
        <v>12.276344086021505</v>
      </c>
      <c r="I220" s="22">
        <v>13.773084479371317</v>
      </c>
      <c r="J220" s="22">
        <v>12.151658767772512</v>
      </c>
      <c r="K220" s="22">
        <v>12.882215548882215</v>
      </c>
      <c r="L220" s="20">
        <f t="shared" si="13"/>
        <v>10606</v>
      </c>
      <c r="M220" s="20">
        <f t="shared" si="14"/>
        <v>11417</v>
      </c>
      <c r="N220" s="20">
        <f t="shared" si="15"/>
        <v>14021</v>
      </c>
      <c r="O220" s="20">
        <f t="shared" si="16"/>
        <v>2564</v>
      </c>
      <c r="P220" s="2" t="s">
        <v>222</v>
      </c>
      <c r="Q220" s="2">
        <v>728</v>
      </c>
      <c r="R220" s="2">
        <v>657</v>
      </c>
      <c r="S220" s="2">
        <v>627</v>
      </c>
      <c r="T220" s="2">
        <v>156</v>
      </c>
      <c r="U220" s="2" t="s">
        <v>222</v>
      </c>
      <c r="V220" s="2">
        <v>3011</v>
      </c>
      <c r="W220" s="2">
        <v>3129</v>
      </c>
      <c r="X220" s="2">
        <v>3323</v>
      </c>
      <c r="Y220" s="2">
        <v>757</v>
      </c>
    </row>
    <row r="221" spans="1:25" x14ac:dyDescent="0.45">
      <c r="A221" s="3">
        <v>1</v>
      </c>
      <c r="B221" s="7" t="s">
        <v>223</v>
      </c>
      <c r="C221" s="7">
        <v>10</v>
      </c>
      <c r="D221" s="7">
        <v>13</v>
      </c>
      <c r="E221" s="7">
        <v>7</v>
      </c>
      <c r="F221" s="7">
        <v>1</v>
      </c>
      <c r="G221" s="11">
        <v>14.3</v>
      </c>
      <c r="H221" s="11">
        <v>6.3076923076923075</v>
      </c>
      <c r="I221" s="11">
        <v>8.2857142857142865</v>
      </c>
      <c r="J221" s="11">
        <v>6</v>
      </c>
      <c r="K221" s="11">
        <v>9.0294117647058822</v>
      </c>
      <c r="L221" s="20">
        <f t="shared" si="13"/>
        <v>143</v>
      </c>
      <c r="M221" s="20">
        <f t="shared" si="14"/>
        <v>82</v>
      </c>
      <c r="N221" s="20">
        <f t="shared" si="15"/>
        <v>58.000000000000007</v>
      </c>
      <c r="O221" s="20">
        <f t="shared" si="16"/>
        <v>6</v>
      </c>
      <c r="P221" s="2" t="s">
        <v>223</v>
      </c>
      <c r="Q221" s="2">
        <v>8</v>
      </c>
      <c r="R221" s="2">
        <v>9</v>
      </c>
      <c r="S221" s="2">
        <v>0</v>
      </c>
      <c r="T221" s="2">
        <v>0</v>
      </c>
      <c r="U221" s="2" t="s">
        <v>223</v>
      </c>
      <c r="V221" s="2">
        <v>17</v>
      </c>
      <c r="W221" s="2">
        <v>11</v>
      </c>
      <c r="X221" s="2">
        <v>8</v>
      </c>
      <c r="Y221" s="2">
        <v>0</v>
      </c>
    </row>
    <row r="222" spans="1:25" x14ac:dyDescent="0.45">
      <c r="A222" s="3">
        <v>0</v>
      </c>
      <c r="B222" s="8" t="s">
        <v>224</v>
      </c>
      <c r="C222" s="8">
        <v>120</v>
      </c>
      <c r="D222" s="8">
        <v>109</v>
      </c>
      <c r="E222" s="8">
        <v>121</v>
      </c>
      <c r="F222" s="8">
        <v>24</v>
      </c>
      <c r="G222" s="12">
        <v>9.0416666666666661</v>
      </c>
      <c r="H222" s="12">
        <v>8.3669724770642198</v>
      </c>
      <c r="I222" s="12">
        <v>8.0165289256198342</v>
      </c>
      <c r="J222" s="12">
        <v>13.958333333333334</v>
      </c>
      <c r="K222" s="12">
        <v>8.8288770053475929</v>
      </c>
      <c r="L222" s="20">
        <f t="shared" si="13"/>
        <v>1085</v>
      </c>
      <c r="M222" s="20">
        <f t="shared" si="14"/>
        <v>912</v>
      </c>
      <c r="N222" s="20">
        <f t="shared" si="15"/>
        <v>969.99999999999989</v>
      </c>
      <c r="O222" s="20">
        <f t="shared" si="16"/>
        <v>335</v>
      </c>
      <c r="P222" s="3" t="s">
        <v>224</v>
      </c>
      <c r="Q222" s="3">
        <v>103</v>
      </c>
      <c r="R222" s="3">
        <v>130</v>
      </c>
      <c r="S222" s="3">
        <v>97</v>
      </c>
      <c r="T222" s="3">
        <v>30</v>
      </c>
      <c r="U222" s="3" t="s">
        <v>224</v>
      </c>
      <c r="V222" s="3">
        <v>159</v>
      </c>
      <c r="W222" s="3">
        <v>121</v>
      </c>
      <c r="X222" s="3">
        <v>149</v>
      </c>
      <c r="Y222" s="3">
        <v>32</v>
      </c>
    </row>
    <row r="223" spans="1:25" x14ac:dyDescent="0.45">
      <c r="A223" s="3">
        <v>0</v>
      </c>
      <c r="B223" s="8" t="s">
        <v>225</v>
      </c>
      <c r="C223" s="8">
        <v>139</v>
      </c>
      <c r="D223" s="8">
        <v>179</v>
      </c>
      <c r="E223" s="8">
        <v>175</v>
      </c>
      <c r="F223" s="8">
        <v>29</v>
      </c>
      <c r="G223" s="12">
        <v>6.985611510791367</v>
      </c>
      <c r="H223" s="12">
        <v>8.1955307262569832</v>
      </c>
      <c r="I223" s="12">
        <v>10.228571428571428</v>
      </c>
      <c r="J223" s="12">
        <v>7.1724137931034484</v>
      </c>
      <c r="K223" s="12">
        <v>8.4980842911877392</v>
      </c>
      <c r="L223" s="20">
        <f t="shared" si="13"/>
        <v>971</v>
      </c>
      <c r="M223" s="20">
        <f t="shared" si="14"/>
        <v>1467</v>
      </c>
      <c r="N223" s="20">
        <f t="shared" si="15"/>
        <v>1789.9999999999998</v>
      </c>
      <c r="O223" s="20">
        <f t="shared" si="16"/>
        <v>208</v>
      </c>
      <c r="P223" s="3" t="s">
        <v>225</v>
      </c>
      <c r="Q223" s="3">
        <v>108</v>
      </c>
      <c r="R223" s="3">
        <v>119</v>
      </c>
      <c r="S223" s="3">
        <v>90</v>
      </c>
      <c r="T223" s="3">
        <v>26</v>
      </c>
      <c r="U223" s="3" t="s">
        <v>225</v>
      </c>
      <c r="V223" s="3">
        <v>130</v>
      </c>
      <c r="W223" s="3">
        <v>140</v>
      </c>
      <c r="X223" s="3">
        <v>194</v>
      </c>
      <c r="Y223" s="3">
        <v>45</v>
      </c>
    </row>
    <row r="224" spans="1:25" x14ac:dyDescent="0.45">
      <c r="A224" s="3">
        <v>1</v>
      </c>
      <c r="B224" s="7" t="s">
        <v>226</v>
      </c>
      <c r="C224" s="7">
        <v>1</v>
      </c>
      <c r="D224" s="7">
        <v>9</v>
      </c>
      <c r="E224" s="7">
        <v>1</v>
      </c>
      <c r="F224" s="7">
        <v>1</v>
      </c>
      <c r="G224" s="11">
        <v>6.666666666666667</v>
      </c>
      <c r="H224" s="11">
        <v>5.5555555555555554</v>
      </c>
      <c r="I224" s="11">
        <v>3</v>
      </c>
      <c r="J224" s="11">
        <v>33</v>
      </c>
      <c r="K224" s="11">
        <v>7.9473684210526319</v>
      </c>
      <c r="L224" s="20">
        <f t="shared" si="13"/>
        <v>6.666666666666667</v>
      </c>
      <c r="M224" s="20">
        <f t="shared" si="14"/>
        <v>50</v>
      </c>
      <c r="N224" s="20">
        <f t="shared" si="15"/>
        <v>3</v>
      </c>
      <c r="O224" s="20">
        <f t="shared" si="16"/>
        <v>33</v>
      </c>
      <c r="P224" s="2" t="s">
        <v>226</v>
      </c>
      <c r="Q224" s="2">
        <v>0</v>
      </c>
      <c r="R224" s="2">
        <v>0</v>
      </c>
      <c r="S224" s="2">
        <v>0</v>
      </c>
      <c r="T224" s="2">
        <v>0</v>
      </c>
      <c r="U224" s="2" t="s">
        <v>226</v>
      </c>
      <c r="V224" s="2">
        <v>0</v>
      </c>
      <c r="W224" s="2">
        <v>0</v>
      </c>
      <c r="X224" s="2">
        <v>0</v>
      </c>
      <c r="Y224" s="2">
        <v>0</v>
      </c>
    </row>
    <row r="225" spans="1:25" x14ac:dyDescent="0.45">
      <c r="A225" s="3">
        <v>1</v>
      </c>
      <c r="B225" s="7" t="s">
        <v>227</v>
      </c>
      <c r="C225" s="7">
        <v>6</v>
      </c>
      <c r="D225" s="7">
        <v>8</v>
      </c>
      <c r="E225" s="7">
        <v>1</v>
      </c>
      <c r="F225" s="7">
        <v>1</v>
      </c>
      <c r="G225" s="11">
        <v>22.166666666666668</v>
      </c>
      <c r="H225" s="11">
        <v>14.625</v>
      </c>
      <c r="I225" s="11">
        <v>4</v>
      </c>
      <c r="J225" s="11">
        <v>0</v>
      </c>
      <c r="K225" s="11">
        <v>14.210526315789474</v>
      </c>
      <c r="L225" s="20">
        <f t="shared" si="13"/>
        <v>133</v>
      </c>
      <c r="M225" s="20">
        <f t="shared" si="14"/>
        <v>117</v>
      </c>
      <c r="N225" s="20">
        <f t="shared" si="15"/>
        <v>4</v>
      </c>
      <c r="O225" s="20">
        <f t="shared" si="16"/>
        <v>0</v>
      </c>
      <c r="P225" s="2" t="s">
        <v>227</v>
      </c>
      <c r="Q225" s="2">
        <v>0</v>
      </c>
      <c r="R225" s="2">
        <v>0</v>
      </c>
      <c r="S225" s="2">
        <v>0</v>
      </c>
      <c r="T225" s="2">
        <v>0</v>
      </c>
      <c r="U225" s="2" t="s">
        <v>227</v>
      </c>
      <c r="V225" s="2">
        <v>13</v>
      </c>
      <c r="W225" s="2">
        <v>22</v>
      </c>
      <c r="X225" s="2">
        <v>9</v>
      </c>
      <c r="Y225" s="2">
        <v>0</v>
      </c>
    </row>
    <row r="226" spans="1:25" x14ac:dyDescent="0.45">
      <c r="A226" s="3">
        <v>0</v>
      </c>
      <c r="B226" s="8" t="s">
        <v>228</v>
      </c>
      <c r="C226" s="8">
        <v>684</v>
      </c>
      <c r="D226" s="8">
        <v>800</v>
      </c>
      <c r="E226" s="8">
        <v>732</v>
      </c>
      <c r="F226" s="8">
        <v>143</v>
      </c>
      <c r="G226" s="12">
        <v>11.442982456140351</v>
      </c>
      <c r="H226" s="12">
        <v>9.5287500000000005</v>
      </c>
      <c r="I226" s="12">
        <v>10.290983606557377</v>
      </c>
      <c r="J226" s="12">
        <v>14.566433566433567</v>
      </c>
      <c r="K226" s="12">
        <v>10.625688851208139</v>
      </c>
      <c r="L226" s="20">
        <f t="shared" si="13"/>
        <v>7827</v>
      </c>
      <c r="M226" s="20">
        <f t="shared" si="14"/>
        <v>7623</v>
      </c>
      <c r="N226" s="20">
        <f t="shared" si="15"/>
        <v>7533</v>
      </c>
      <c r="O226" s="20">
        <f t="shared" si="16"/>
        <v>2083</v>
      </c>
      <c r="P226" s="3" t="s">
        <v>228</v>
      </c>
      <c r="Q226" s="3">
        <v>604</v>
      </c>
      <c r="R226" s="3">
        <v>540</v>
      </c>
      <c r="S226" s="3">
        <v>530</v>
      </c>
      <c r="T226" s="3">
        <v>159</v>
      </c>
      <c r="U226" s="3" t="s">
        <v>228</v>
      </c>
      <c r="V226" s="3">
        <v>2343</v>
      </c>
      <c r="W226" s="3">
        <v>3192</v>
      </c>
      <c r="X226" s="3">
        <v>2762</v>
      </c>
      <c r="Y226" s="3">
        <v>496</v>
      </c>
    </row>
    <row r="227" spans="1:25" x14ac:dyDescent="0.45">
      <c r="A227" s="3">
        <v>1</v>
      </c>
      <c r="B227" s="7" t="s">
        <v>229</v>
      </c>
      <c r="C227" s="7">
        <v>59</v>
      </c>
      <c r="D227" s="7">
        <v>53</v>
      </c>
      <c r="E227" s="7">
        <v>60</v>
      </c>
      <c r="F227" s="7">
        <v>9</v>
      </c>
      <c r="G227" s="11">
        <v>5.4745762711864403</v>
      </c>
      <c r="H227" s="11">
        <v>7.1509433962264151</v>
      </c>
      <c r="I227" s="11">
        <v>12.766666666666667</v>
      </c>
      <c r="J227" s="11">
        <v>3.7777777777777777</v>
      </c>
      <c r="K227" s="11">
        <v>8.2983425414364635</v>
      </c>
      <c r="L227" s="20">
        <f t="shared" si="13"/>
        <v>323</v>
      </c>
      <c r="M227" s="20">
        <f t="shared" si="14"/>
        <v>379</v>
      </c>
      <c r="N227" s="20">
        <f t="shared" si="15"/>
        <v>766</v>
      </c>
      <c r="O227" s="20">
        <f t="shared" si="16"/>
        <v>34</v>
      </c>
      <c r="P227" s="2" t="s">
        <v>229</v>
      </c>
      <c r="Q227" s="2">
        <v>22</v>
      </c>
      <c r="R227" s="2">
        <v>23</v>
      </c>
      <c r="S227" s="2">
        <v>14</v>
      </c>
      <c r="T227" s="2">
        <v>6</v>
      </c>
      <c r="U227" s="2" t="s">
        <v>229</v>
      </c>
      <c r="V227" s="2">
        <v>57</v>
      </c>
      <c r="W227" s="2">
        <v>40</v>
      </c>
      <c r="X227" s="2">
        <v>54</v>
      </c>
      <c r="Y227" s="2">
        <v>6</v>
      </c>
    </row>
    <row r="228" spans="1:25" x14ac:dyDescent="0.45">
      <c r="A228" s="3">
        <v>0</v>
      </c>
      <c r="B228" s="8" t="s">
        <v>230</v>
      </c>
      <c r="C228" s="8">
        <v>95</v>
      </c>
      <c r="D228" s="8">
        <v>96</v>
      </c>
      <c r="E228" s="8">
        <v>74</v>
      </c>
      <c r="F228" s="8">
        <v>19</v>
      </c>
      <c r="G228" s="12">
        <v>10.010526315789473</v>
      </c>
      <c r="H228" s="12">
        <v>8.2604166666666661</v>
      </c>
      <c r="I228" s="12">
        <v>8.7162162162162158</v>
      </c>
      <c r="J228" s="12">
        <v>5.6842105263157894</v>
      </c>
      <c r="K228" s="12">
        <v>8.7922535211267601</v>
      </c>
      <c r="L228" s="20">
        <f t="shared" si="13"/>
        <v>951</v>
      </c>
      <c r="M228" s="20">
        <f t="shared" si="14"/>
        <v>793</v>
      </c>
      <c r="N228" s="20">
        <f t="shared" si="15"/>
        <v>645</v>
      </c>
      <c r="O228" s="20">
        <f t="shared" si="16"/>
        <v>108</v>
      </c>
      <c r="P228" s="3" t="s">
        <v>230</v>
      </c>
      <c r="Q228" s="3">
        <v>101</v>
      </c>
      <c r="R228" s="3">
        <v>84</v>
      </c>
      <c r="S228" s="3">
        <v>78</v>
      </c>
      <c r="T228" s="3">
        <v>29</v>
      </c>
      <c r="U228" s="3" t="s">
        <v>230</v>
      </c>
      <c r="V228" s="3">
        <v>269</v>
      </c>
      <c r="W228" s="3">
        <v>246</v>
      </c>
      <c r="X228" s="3">
        <v>264</v>
      </c>
      <c r="Y228" s="3">
        <v>69</v>
      </c>
    </row>
    <row r="229" spans="1:25" x14ac:dyDescent="0.45">
      <c r="A229" s="3">
        <v>0</v>
      </c>
      <c r="B229" s="8" t="s">
        <v>231</v>
      </c>
      <c r="C229" s="8">
        <v>1128</v>
      </c>
      <c r="D229" s="8">
        <v>1103</v>
      </c>
      <c r="E229" s="8">
        <v>1151</v>
      </c>
      <c r="F229" s="8">
        <v>288</v>
      </c>
      <c r="G229" s="12">
        <v>9.3067375886524815</v>
      </c>
      <c r="H229" s="12">
        <v>9.739800543970988</v>
      </c>
      <c r="I229" s="12">
        <v>10.81146828844483</v>
      </c>
      <c r="J229" s="12">
        <v>9.2777777777777786</v>
      </c>
      <c r="K229" s="12">
        <v>9.9065395095367847</v>
      </c>
      <c r="L229" s="20">
        <f t="shared" si="13"/>
        <v>10498</v>
      </c>
      <c r="M229" s="20">
        <f t="shared" si="14"/>
        <v>10743</v>
      </c>
      <c r="N229" s="20">
        <f t="shared" si="15"/>
        <v>12444</v>
      </c>
      <c r="O229" s="20">
        <f t="shared" si="16"/>
        <v>2672</v>
      </c>
      <c r="P229" s="3" t="s">
        <v>231</v>
      </c>
      <c r="Q229" s="3">
        <v>1240</v>
      </c>
      <c r="R229" s="3">
        <v>1165</v>
      </c>
      <c r="S229" s="3">
        <v>1123</v>
      </c>
      <c r="T229" s="3">
        <v>320</v>
      </c>
      <c r="U229" s="3" t="s">
        <v>231</v>
      </c>
      <c r="V229" s="3">
        <v>8177</v>
      </c>
      <c r="W229" s="3">
        <v>7725</v>
      </c>
      <c r="X229" s="3">
        <v>8129</v>
      </c>
      <c r="Y229" s="3">
        <v>1801</v>
      </c>
    </row>
    <row r="230" spans="1:25" x14ac:dyDescent="0.45">
      <c r="A230" s="3">
        <v>0</v>
      </c>
      <c r="B230" s="8" t="s">
        <v>232</v>
      </c>
      <c r="C230" s="8">
        <v>163</v>
      </c>
      <c r="D230" s="8">
        <v>146</v>
      </c>
      <c r="E230" s="8">
        <v>171</v>
      </c>
      <c r="F230" s="8">
        <v>44</v>
      </c>
      <c r="G230" s="12">
        <v>10.110429447852761</v>
      </c>
      <c r="H230" s="12">
        <v>8.7465753424657535</v>
      </c>
      <c r="I230" s="12">
        <v>10.906432748538011</v>
      </c>
      <c r="J230" s="12">
        <v>10.431818181818182</v>
      </c>
      <c r="K230" s="12">
        <v>10.017175572519085</v>
      </c>
      <c r="L230" s="20">
        <f t="shared" si="13"/>
        <v>1648</v>
      </c>
      <c r="M230" s="20">
        <f t="shared" si="14"/>
        <v>1277</v>
      </c>
      <c r="N230" s="20">
        <f t="shared" si="15"/>
        <v>1864.9999999999998</v>
      </c>
      <c r="O230" s="20">
        <f t="shared" si="16"/>
        <v>459</v>
      </c>
      <c r="P230" s="3" t="s">
        <v>232</v>
      </c>
      <c r="Q230" s="3">
        <v>174</v>
      </c>
      <c r="R230" s="3">
        <v>130</v>
      </c>
      <c r="S230" s="3">
        <v>114</v>
      </c>
      <c r="T230" s="3">
        <v>41</v>
      </c>
      <c r="U230" s="3" t="s">
        <v>232</v>
      </c>
      <c r="V230" s="3">
        <v>340</v>
      </c>
      <c r="W230" s="3">
        <v>292</v>
      </c>
      <c r="X230" s="3">
        <v>285</v>
      </c>
      <c r="Y230" s="3">
        <v>65</v>
      </c>
    </row>
    <row r="231" spans="1:25" x14ac:dyDescent="0.45">
      <c r="A231" s="3">
        <v>0</v>
      </c>
      <c r="B231" s="8" t="s">
        <v>233</v>
      </c>
      <c r="C231" s="8">
        <v>178</v>
      </c>
      <c r="D231" s="8">
        <v>137</v>
      </c>
      <c r="E231" s="8">
        <v>161</v>
      </c>
      <c r="F231" s="8">
        <v>43</v>
      </c>
      <c r="G231" s="12">
        <v>6.2921348314606744</v>
      </c>
      <c r="H231" s="12">
        <v>10.357664233576642</v>
      </c>
      <c r="I231" s="12">
        <v>6.6894409937888195</v>
      </c>
      <c r="J231" s="12">
        <v>9.8139534883720927</v>
      </c>
      <c r="K231" s="12">
        <v>7.7803468208092488</v>
      </c>
      <c r="L231" s="20">
        <f t="shared" si="13"/>
        <v>1120</v>
      </c>
      <c r="M231" s="20">
        <f t="shared" si="14"/>
        <v>1419</v>
      </c>
      <c r="N231" s="20">
        <f t="shared" si="15"/>
        <v>1077</v>
      </c>
      <c r="O231" s="20">
        <f t="shared" si="16"/>
        <v>422</v>
      </c>
      <c r="P231" s="3" t="s">
        <v>233</v>
      </c>
      <c r="Q231" s="3">
        <v>248</v>
      </c>
      <c r="R231" s="3">
        <v>176</v>
      </c>
      <c r="S231" s="3">
        <v>158</v>
      </c>
      <c r="T231" s="3">
        <v>40</v>
      </c>
      <c r="U231" s="3" t="s">
        <v>233</v>
      </c>
      <c r="V231" s="3">
        <v>364</v>
      </c>
      <c r="W231" s="3">
        <v>283</v>
      </c>
      <c r="X231" s="3">
        <v>319</v>
      </c>
      <c r="Y231" s="3">
        <v>74</v>
      </c>
    </row>
    <row r="232" spans="1:25" x14ac:dyDescent="0.45">
      <c r="A232" s="3">
        <v>0</v>
      </c>
      <c r="B232" s="8" t="s">
        <v>234</v>
      </c>
      <c r="C232" s="8">
        <v>132</v>
      </c>
      <c r="D232" s="8">
        <v>126</v>
      </c>
      <c r="E232" s="8">
        <v>137</v>
      </c>
      <c r="F232" s="8">
        <v>35</v>
      </c>
      <c r="G232" s="12">
        <v>7.3030303030303028</v>
      </c>
      <c r="H232" s="12">
        <v>5.8809523809523814</v>
      </c>
      <c r="I232" s="12">
        <v>7.218978102189781</v>
      </c>
      <c r="J232" s="12">
        <v>8.8857142857142861</v>
      </c>
      <c r="K232" s="12">
        <v>6.9883720930232558</v>
      </c>
      <c r="L232" s="20">
        <f t="shared" si="13"/>
        <v>964</v>
      </c>
      <c r="M232" s="20">
        <f t="shared" si="14"/>
        <v>741</v>
      </c>
      <c r="N232" s="20">
        <f t="shared" si="15"/>
        <v>989</v>
      </c>
      <c r="O232" s="20">
        <f t="shared" si="16"/>
        <v>311</v>
      </c>
      <c r="P232" s="3" t="s">
        <v>234</v>
      </c>
      <c r="Q232" s="3">
        <v>211</v>
      </c>
      <c r="R232" s="3">
        <v>187</v>
      </c>
      <c r="S232" s="3">
        <v>189</v>
      </c>
      <c r="T232" s="3">
        <v>52</v>
      </c>
      <c r="U232" s="3" t="s">
        <v>234</v>
      </c>
      <c r="V232" s="3">
        <v>408</v>
      </c>
      <c r="W232" s="3">
        <v>393</v>
      </c>
      <c r="X232" s="3">
        <v>400</v>
      </c>
      <c r="Y232" s="3">
        <v>78</v>
      </c>
    </row>
    <row r="233" spans="1:25" x14ac:dyDescent="0.45">
      <c r="A233" s="3">
        <v>0</v>
      </c>
      <c r="B233" s="8" t="s">
        <v>235</v>
      </c>
      <c r="C233" s="8">
        <v>193</v>
      </c>
      <c r="D233" s="8">
        <v>208</v>
      </c>
      <c r="E233" s="8">
        <v>198</v>
      </c>
      <c r="F233" s="8">
        <v>41</v>
      </c>
      <c r="G233" s="12">
        <v>10.787564766839377</v>
      </c>
      <c r="H233" s="12">
        <v>8.677884615384615</v>
      </c>
      <c r="I233" s="12">
        <v>10.702020202020202</v>
      </c>
      <c r="J233" s="12">
        <v>8.6097560975609753</v>
      </c>
      <c r="K233" s="12">
        <v>9.9359374999999996</v>
      </c>
      <c r="L233" s="20">
        <f t="shared" si="13"/>
        <v>2082</v>
      </c>
      <c r="M233" s="20">
        <f t="shared" si="14"/>
        <v>1805</v>
      </c>
      <c r="N233" s="20">
        <f t="shared" si="15"/>
        <v>2119</v>
      </c>
      <c r="O233" s="20">
        <f t="shared" si="16"/>
        <v>353</v>
      </c>
      <c r="P233" s="3" t="s">
        <v>235</v>
      </c>
      <c r="Q233" s="3">
        <v>147</v>
      </c>
      <c r="R233" s="3">
        <v>172</v>
      </c>
      <c r="S233" s="3">
        <v>167</v>
      </c>
      <c r="T233" s="3">
        <v>29</v>
      </c>
      <c r="U233" s="3" t="s">
        <v>235</v>
      </c>
      <c r="V233" s="3">
        <v>503</v>
      </c>
      <c r="W233" s="3">
        <v>566</v>
      </c>
      <c r="X233" s="3">
        <v>637</v>
      </c>
      <c r="Y233" s="3">
        <v>146</v>
      </c>
    </row>
    <row r="234" spans="1:25" x14ac:dyDescent="0.45">
      <c r="A234" s="3">
        <v>1</v>
      </c>
      <c r="B234" s="7" t="s">
        <v>236</v>
      </c>
      <c r="C234" s="7">
        <v>93</v>
      </c>
      <c r="D234" s="7">
        <v>99</v>
      </c>
      <c r="E234" s="7">
        <v>99</v>
      </c>
      <c r="F234" s="7">
        <v>36</v>
      </c>
      <c r="G234" s="11">
        <v>7.021505376344086</v>
      </c>
      <c r="H234" s="11">
        <v>7.0404040404040407</v>
      </c>
      <c r="I234" s="11">
        <v>6.3838383838383841</v>
      </c>
      <c r="J234" s="11">
        <v>9.9166666666666661</v>
      </c>
      <c r="K234" s="11">
        <v>7.1529051987767582</v>
      </c>
      <c r="L234" s="20">
        <f t="shared" si="13"/>
        <v>653</v>
      </c>
      <c r="M234" s="20">
        <f t="shared" si="14"/>
        <v>697</v>
      </c>
      <c r="N234" s="20">
        <f t="shared" si="15"/>
        <v>632</v>
      </c>
      <c r="O234" s="20">
        <f t="shared" si="16"/>
        <v>357</v>
      </c>
      <c r="P234" s="2" t="s">
        <v>236</v>
      </c>
      <c r="Q234" s="2">
        <v>80</v>
      </c>
      <c r="R234" s="2">
        <v>57</v>
      </c>
      <c r="S234" s="2">
        <v>58</v>
      </c>
      <c r="T234" s="2">
        <v>18</v>
      </c>
      <c r="U234" s="2" t="s">
        <v>236</v>
      </c>
      <c r="V234" s="2">
        <v>108</v>
      </c>
      <c r="W234" s="2">
        <v>117</v>
      </c>
      <c r="X234" s="2">
        <v>99</v>
      </c>
      <c r="Y234" s="2">
        <v>22</v>
      </c>
    </row>
    <row r="235" spans="1:25" x14ac:dyDescent="0.45">
      <c r="A235" s="3">
        <v>0</v>
      </c>
      <c r="B235" s="8" t="s">
        <v>237</v>
      </c>
      <c r="C235" s="8">
        <v>135</v>
      </c>
      <c r="D235" s="8">
        <v>132</v>
      </c>
      <c r="E235" s="8">
        <v>112</v>
      </c>
      <c r="F235" s="8">
        <v>29</v>
      </c>
      <c r="G235" s="12">
        <v>10.044444444444444</v>
      </c>
      <c r="H235" s="12">
        <v>7.4924242424242422</v>
      </c>
      <c r="I235" s="12">
        <v>6.6964285714285712</v>
      </c>
      <c r="J235" s="12">
        <v>7.5172413793103452</v>
      </c>
      <c r="K235" s="12">
        <v>8.1200980392156854</v>
      </c>
      <c r="L235" s="20">
        <f t="shared" si="13"/>
        <v>1356</v>
      </c>
      <c r="M235" s="20">
        <f t="shared" si="14"/>
        <v>989</v>
      </c>
      <c r="N235" s="20">
        <f t="shared" si="15"/>
        <v>750</v>
      </c>
      <c r="O235" s="20">
        <f t="shared" si="16"/>
        <v>218</v>
      </c>
      <c r="P235" s="3" t="s">
        <v>237</v>
      </c>
      <c r="Q235" s="3">
        <v>120</v>
      </c>
      <c r="R235" s="3">
        <v>120</v>
      </c>
      <c r="S235" s="3">
        <v>104</v>
      </c>
      <c r="T235" s="3">
        <v>19</v>
      </c>
      <c r="U235" s="3" t="s">
        <v>237</v>
      </c>
      <c r="V235" s="3">
        <v>138</v>
      </c>
      <c r="W235" s="3">
        <v>160</v>
      </c>
      <c r="X235" s="3">
        <v>148</v>
      </c>
      <c r="Y235" s="3">
        <v>46</v>
      </c>
    </row>
    <row r="236" spans="1:25" x14ac:dyDescent="0.45">
      <c r="A236" s="3">
        <v>1</v>
      </c>
      <c r="B236" s="7" t="s">
        <v>238</v>
      </c>
      <c r="C236" s="7">
        <v>54</v>
      </c>
      <c r="D236" s="7">
        <v>50</v>
      </c>
      <c r="E236" s="7">
        <v>50</v>
      </c>
      <c r="F236" s="7">
        <v>13</v>
      </c>
      <c r="G236" s="11">
        <v>14.018518518518519</v>
      </c>
      <c r="H236" s="11">
        <v>10.02</v>
      </c>
      <c r="I236" s="11">
        <v>9.14</v>
      </c>
      <c r="J236" s="11">
        <v>9.384615384615385</v>
      </c>
      <c r="K236" s="11">
        <v>11</v>
      </c>
      <c r="L236" s="20">
        <f t="shared" si="13"/>
        <v>757</v>
      </c>
      <c r="M236" s="20">
        <f t="shared" si="14"/>
        <v>501</v>
      </c>
      <c r="N236" s="20">
        <f t="shared" si="15"/>
        <v>457</v>
      </c>
      <c r="O236" s="20">
        <f t="shared" si="16"/>
        <v>122</v>
      </c>
      <c r="P236" s="2" t="s">
        <v>238</v>
      </c>
      <c r="Q236" s="2">
        <v>24</v>
      </c>
      <c r="R236" s="2">
        <v>14</v>
      </c>
      <c r="S236" s="2">
        <v>15</v>
      </c>
      <c r="T236" s="2">
        <v>0</v>
      </c>
      <c r="U236" s="2" t="s">
        <v>238</v>
      </c>
      <c r="V236" s="2">
        <v>31</v>
      </c>
      <c r="W236" s="2">
        <v>30</v>
      </c>
      <c r="X236" s="2">
        <v>31</v>
      </c>
      <c r="Y236" s="2">
        <v>7</v>
      </c>
    </row>
    <row r="237" spans="1:25" x14ac:dyDescent="0.45">
      <c r="A237" s="3">
        <v>0</v>
      </c>
      <c r="B237" s="8" t="s">
        <v>239</v>
      </c>
      <c r="C237" s="8">
        <v>101</v>
      </c>
      <c r="D237" s="8">
        <v>127</v>
      </c>
      <c r="E237" s="8">
        <v>110</v>
      </c>
      <c r="F237" s="8">
        <v>35</v>
      </c>
      <c r="G237" s="12">
        <v>7.3861386138613865</v>
      </c>
      <c r="H237" s="12">
        <v>8.3307086614173222</v>
      </c>
      <c r="I237" s="12">
        <v>8.0909090909090917</v>
      </c>
      <c r="J237" s="12">
        <v>5.3142857142857141</v>
      </c>
      <c r="K237" s="12">
        <v>7.7211796246648792</v>
      </c>
      <c r="L237" s="20">
        <f t="shared" si="13"/>
        <v>746</v>
      </c>
      <c r="M237" s="20">
        <f t="shared" si="14"/>
        <v>1058</v>
      </c>
      <c r="N237" s="20">
        <f t="shared" si="15"/>
        <v>890.00000000000011</v>
      </c>
      <c r="O237" s="20">
        <f t="shared" si="16"/>
        <v>186</v>
      </c>
      <c r="P237" s="3" t="s">
        <v>239</v>
      </c>
      <c r="Q237" s="3">
        <v>95</v>
      </c>
      <c r="R237" s="3">
        <v>134</v>
      </c>
      <c r="S237" s="3">
        <v>97</v>
      </c>
      <c r="T237" s="3">
        <v>34</v>
      </c>
      <c r="U237" s="3" t="s">
        <v>239</v>
      </c>
      <c r="V237" s="3">
        <v>186</v>
      </c>
      <c r="W237" s="3">
        <v>232</v>
      </c>
      <c r="X237" s="3">
        <v>243</v>
      </c>
      <c r="Y237" s="3">
        <v>53</v>
      </c>
    </row>
    <row r="238" spans="1:25" x14ac:dyDescent="0.45">
      <c r="A238" s="3">
        <v>1</v>
      </c>
      <c r="B238" s="7" t="s">
        <v>240</v>
      </c>
      <c r="C238" s="7">
        <v>14</v>
      </c>
      <c r="D238" s="7">
        <v>20</v>
      </c>
      <c r="E238" s="7">
        <v>16</v>
      </c>
      <c r="F238" s="7">
        <v>1</v>
      </c>
      <c r="G238" s="11">
        <v>7.0714285714285712</v>
      </c>
      <c r="H238" s="11">
        <v>7.25</v>
      </c>
      <c r="I238" s="11">
        <v>10</v>
      </c>
      <c r="J238" s="11">
        <v>1.3333333333333333</v>
      </c>
      <c r="K238" s="11">
        <v>7.6981132075471699</v>
      </c>
      <c r="L238" s="20">
        <f t="shared" si="13"/>
        <v>99</v>
      </c>
      <c r="M238" s="20">
        <f t="shared" si="14"/>
        <v>145</v>
      </c>
      <c r="N238" s="20">
        <f t="shared" si="15"/>
        <v>160</v>
      </c>
      <c r="O238" s="20">
        <f t="shared" si="16"/>
        <v>1.3333333333333333</v>
      </c>
      <c r="P238" s="2" t="s">
        <v>240</v>
      </c>
      <c r="Q238" s="2">
        <v>0</v>
      </c>
      <c r="R238" s="2">
        <v>0</v>
      </c>
      <c r="S238" s="2">
        <v>6</v>
      </c>
      <c r="T238" s="2">
        <v>0</v>
      </c>
      <c r="U238" s="2" t="s">
        <v>240</v>
      </c>
      <c r="V238" s="2">
        <v>14</v>
      </c>
      <c r="W238" s="2">
        <v>13</v>
      </c>
      <c r="X238" s="2">
        <v>11</v>
      </c>
      <c r="Y238" s="2">
        <v>0</v>
      </c>
    </row>
    <row r="239" spans="1:25" x14ac:dyDescent="0.45">
      <c r="G239" s="15">
        <v>10.936502629259248</v>
      </c>
      <c r="H239" s="15">
        <v>10.970034721209116</v>
      </c>
      <c r="I239" s="15">
        <v>11.426083503517132</v>
      </c>
      <c r="J239" s="15">
        <v>11.264095319985259</v>
      </c>
      <c r="K239" s="15">
        <v>11.127124239162876</v>
      </c>
    </row>
  </sheetData>
  <autoFilter ref="A2:O239" xr:uid="{8A7EC659-43D3-4779-A918-573AE991534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Shapiro</dc:creator>
  <cp:lastModifiedBy>Jacqueline Podewils</cp:lastModifiedBy>
  <dcterms:created xsi:type="dcterms:W3CDTF">2025-10-16T14:53:32Z</dcterms:created>
  <dcterms:modified xsi:type="dcterms:W3CDTF">2025-11-20T12:48:25Z</dcterms:modified>
</cp:coreProperties>
</file>